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E19" i="3"/>
  <c r="E18"/>
  <c r="E17"/>
  <c r="E16"/>
  <c r="E15"/>
  <c r="E14"/>
  <c r="E13"/>
  <c r="E12"/>
  <c r="E11"/>
  <c r="E10"/>
  <c r="D18"/>
  <c r="D17" s="1"/>
  <c r="D8"/>
  <c r="E8" s="1"/>
  <c r="D13"/>
  <c r="D10"/>
  <c r="D9"/>
  <c r="E9" s="1"/>
  <c r="D7" l="1"/>
  <c r="E7" s="1"/>
  <c r="C18" l="1"/>
  <c r="C17" s="1"/>
  <c r="C13"/>
  <c r="C10" l="1"/>
  <c r="C9" s="1"/>
  <c r="C8" s="1"/>
  <c r="C7" l="1"/>
</calcChain>
</file>

<file path=xl/sharedStrings.xml><?xml version="1.0" encoding="utf-8"?>
<sst xmlns="http://schemas.openxmlformats.org/spreadsheetml/2006/main" count="26" uniqueCount="23">
  <si>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</si>
  <si>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</si>
  <si>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</si>
  <si>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</si>
  <si>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</si>
  <si>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</si>
  <si>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</si>
  <si>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</si>
  <si>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колодцев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</si>
  <si>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</si>
  <si>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</t>
  </si>
  <si>
    <t>14.2.04.10250</t>
  </si>
  <si>
    <t xml:space="preserve">2019год
 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</si>
  <si>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</si>
  <si>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Строительство газопроводных сетей д.Путилово-д.Пасынково-д.Ульяново-д.Матвейка </t>
  </si>
  <si>
    <t xml:space="preserve">МЦП «Развитие водоснабжения, водоотведения и очистки сточных вод Гаврилов-Ямского муниципального района» </t>
  </si>
  <si>
    <t>14.1.01.15260</t>
  </si>
  <si>
    <t>14.1.0175260</t>
  </si>
  <si>
    <t>Строительство газопроводных сетей д.Петраково</t>
  </si>
  <si>
    <t>Строительство газораспределительных сетей Плещеево-Нарядово</t>
  </si>
  <si>
    <t xml:space="preserve">% исполнения </t>
  </si>
  <si>
    <t xml:space="preserve"> Финансирование  строек и объектов из  бюджета Гаврилов-Ямского муниципального    района   за  9 месяцев 2019 года                                                                                    </t>
  </si>
  <si>
    <t xml:space="preserve">Исполнено за 9 месяцев 2019 года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</si>
</sst>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16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4" xfId="0" applyFont="1" applyBorder="1"/>
    <xf numFmtId="0" fontId="8" fillId="0" borderId="5" xfId="0" applyFont="1" applyBorder="1"/>
    <xf numFmtId="16" fontId="8" fillId="0" borderId="4" xfId="0" applyNumberFormat="1" applyFont="1" applyBorder="1" applyAlignment="1">
      <alignment horizontal="left"/>
    </xf>
    <xf numFmtId="0" fontId="12" fillId="0" borderId="6" xfId="0" applyFont="1" applyBorder="1"/>
    <xf numFmtId="16" fontId="9" fillId="0" borderId="4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0" fillId="0" borderId="1" xfId="0" applyBorder="1"/>
    <xf numFmtId="0" fontId="8" fillId="0" borderId="7" xfId="0" applyFont="1" applyBorder="1"/>
    <xf numFmtId="0" fontId="13" fillId="0" borderId="8" xfId="0" applyFont="1" applyBorder="1" applyAlignment="1">
      <alignment horizontal="justify" vertical="center" wrapText="1"/>
    </xf>
    <xf numFmtId="0" fontId="0" fillId="0" borderId="4" xfId="0" applyBorder="1"/>
    <xf numFmtId="0" fontId="4" fillId="0" borderId="9" xfId="1" applyFont="1" applyFill="1" applyBorder="1" applyAlignment="1">
      <alignment horizontal="center" vertical="top" wrapText="1"/>
    </xf>
    <xf numFmtId="0" fontId="8" fillId="0" borderId="10" xfId="0" applyFont="1" applyBorder="1"/>
    <xf numFmtId="0" fontId="8" fillId="0" borderId="3" xfId="0" applyFont="1" applyBorder="1" applyAlignment="1">
      <alignment vertical="top" wrapText="1"/>
    </xf>
    <xf numFmtId="0" fontId="8" fillId="0" borderId="9" xfId="0" applyFont="1" applyBorder="1" applyAlignment="1">
      <alignment horizontal="center" vertical="top" wrapText="1"/>
    </xf>
    <xf numFmtId="3" fontId="11" fillId="0" borderId="12" xfId="0" applyNumberFormat="1" applyFont="1" applyBorder="1" applyAlignment="1">
      <alignment horizontal="center" vertical="center"/>
    </xf>
    <xf numFmtId="3" fontId="9" fillId="0" borderId="12" xfId="0" applyNumberFormat="1" applyFont="1" applyBorder="1" applyAlignment="1">
      <alignment horizontal="center"/>
    </xf>
    <xf numFmtId="3" fontId="10" fillId="0" borderId="12" xfId="0" applyNumberFormat="1" applyFont="1" applyBorder="1" applyAlignment="1">
      <alignment horizontal="center"/>
    </xf>
    <xf numFmtId="3" fontId="8" fillId="2" borderId="12" xfId="0" applyNumberFormat="1" applyFont="1" applyFill="1" applyBorder="1" applyAlignment="1">
      <alignment horizontal="center"/>
    </xf>
    <xf numFmtId="3" fontId="8" fillId="0" borderId="12" xfId="0" applyNumberFormat="1" applyFont="1" applyBorder="1" applyAlignment="1">
      <alignment horizontal="center"/>
    </xf>
    <xf numFmtId="3" fontId="10" fillId="0" borderId="13" xfId="0" applyNumberFormat="1" applyFont="1" applyBorder="1" applyAlignment="1">
      <alignment horizontal="center"/>
    </xf>
    <xf numFmtId="3" fontId="12" fillId="0" borderId="14" xfId="0" applyNumberFormat="1" applyFont="1" applyBorder="1" applyAlignment="1">
      <alignment horizontal="center"/>
    </xf>
    <xf numFmtId="0" fontId="0" fillId="0" borderId="0" xfId="0" applyBorder="1"/>
    <xf numFmtId="0" fontId="0" fillId="0" borderId="15" xfId="0" applyBorder="1"/>
    <xf numFmtId="3" fontId="10" fillId="0" borderId="0" xfId="0" applyNumberFormat="1" applyFont="1" applyBorder="1" applyAlignment="1">
      <alignment horizontal="center"/>
    </xf>
    <xf numFmtId="3" fontId="14" fillId="0" borderId="1" xfId="0" applyNumberFormat="1" applyFont="1" applyBorder="1"/>
    <xf numFmtId="3" fontId="8" fillId="0" borderId="1" xfId="0" applyNumberFormat="1" applyFont="1" applyBorder="1"/>
    <xf numFmtId="3" fontId="8" fillId="0" borderId="14" xfId="0" applyNumberFormat="1" applyFont="1" applyBorder="1" applyAlignment="1">
      <alignment horizontal="center"/>
    </xf>
    <xf numFmtId="0" fontId="14" fillId="0" borderId="0" xfId="0" applyFont="1"/>
    <xf numFmtId="165" fontId="8" fillId="0" borderId="10" xfId="0" applyNumberFormat="1" applyFont="1" applyBorder="1"/>
    <xf numFmtId="165" fontId="8" fillId="0" borderId="11" xfId="0" applyNumberFormat="1" applyFont="1" applyBorder="1"/>
    <xf numFmtId="165" fontId="8" fillId="0" borderId="10" xfId="0" applyNumberFormat="1" applyFont="1" applyBorder="1" applyAlignment="1">
      <alignment vertic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0"/>
  <sheetViews>
    <sheetView tabSelected="1" workbookViewId="0">
      <selection activeCell="B9" sqref="B9"/>
    </sheetView>
  </sheetViews>
  <sheetFormatPr defaultRowHeight="15"/>
  <cols>
    <col min="1" max="1" width="13.7109375" customWidth="1"/>
    <col min="2" max="2" width="41.42578125" customWidth="1"/>
    <col min="3" max="3" width="14.42578125" customWidth="1"/>
    <col min="4" max="4" width="10.42578125" customWidth="1"/>
    <col min="5" max="5" width="7" customWidth="1"/>
  </cols>
  <sheetData>
    <row r="2" spans="1:6" ht="44.25" customHeight="1">
      <c r="A2" s="43" t="s">
        <v>21</v>
      </c>
      <c r="B2" s="43"/>
      <c r="C2" s="43"/>
      <c r="D2" s="43"/>
      <c r="E2" s="43"/>
    </row>
    <row r="4" spans="1:6" ht="15.75" thickBot="1">
      <c r="E4" s="1" t="s">
        <v>0</v>
      </c>
    </row>
    <row r="5" spans="1:6" ht="63">
      <c r="A5" s="2" t="s">
        <v>4</v>
      </c>
      <c r="B5" s="4" t="s">
        <v>2</v>
      </c>
      <c r="C5" s="22" t="s">
        <v>12</v>
      </c>
      <c r="D5" s="24" t="s">
        <v>22</v>
      </c>
      <c r="E5" s="25" t="s">
        <v>20</v>
      </c>
    </row>
    <row r="6" spans="1:6" ht="15.75">
      <c r="A6" s="8"/>
      <c r="B6" s="9"/>
      <c r="C6" s="23"/>
      <c r="D6" s="33"/>
      <c r="E6" s="34"/>
    </row>
    <row r="7" spans="1:6" ht="78.75">
      <c r="A7" s="6">
        <v>14</v>
      </c>
      <c r="B7" s="5" t="s">
        <v>3</v>
      </c>
      <c r="C7" s="26">
        <f>SUM(C8,C17)</f>
        <v>14632582</v>
      </c>
      <c r="D7" s="26">
        <f>SUM(D8,D17)</f>
        <v>4673603</v>
      </c>
      <c r="E7" s="42">
        <f>SUM(D7/C7*100)</f>
        <v>31.939701414282183</v>
      </c>
    </row>
    <row r="8" spans="1:6" ht="63">
      <c r="A8" s="16" t="s">
        <v>5</v>
      </c>
      <c r="B8" s="3" t="s">
        <v>13</v>
      </c>
      <c r="C8" s="27">
        <f>SUM(C9,C13,C16)</f>
        <v>14002582</v>
      </c>
      <c r="D8" s="27">
        <f>SUM(D9,D13,D16)</f>
        <v>4161970</v>
      </c>
      <c r="E8" s="40">
        <f t="shared" ref="E8:E19" si="0">SUM(D8/C8*100)</f>
        <v>29.722875395409222</v>
      </c>
    </row>
    <row r="9" spans="1:6" ht="63">
      <c r="A9" s="14" t="s">
        <v>6</v>
      </c>
      <c r="B9" s="11" t="s">
        <v>7</v>
      </c>
      <c r="C9" s="28">
        <f>SUM(C10,D11)</f>
        <v>6874518</v>
      </c>
      <c r="D9" s="28">
        <f>SUM(D10,E11)</f>
        <v>420789</v>
      </c>
      <c r="E9" s="40">
        <f t="shared" si="0"/>
        <v>6.1209964102210508</v>
      </c>
      <c r="F9" s="35"/>
    </row>
    <row r="10" spans="1:6" ht="47.25">
      <c r="A10" s="14"/>
      <c r="B10" s="17" t="s">
        <v>14</v>
      </c>
      <c r="C10" s="28">
        <f>SUM(C11:C12)</f>
        <v>6874518</v>
      </c>
      <c r="D10" s="28">
        <f>SUM(D11:D12)</f>
        <v>420789</v>
      </c>
      <c r="E10" s="40">
        <f t="shared" si="0"/>
        <v>6.1209964102210508</v>
      </c>
    </row>
    <row r="11" spans="1:6" ht="15.75">
      <c r="A11" s="14" t="s">
        <v>17</v>
      </c>
      <c r="B11" s="18"/>
      <c r="C11" s="28">
        <v>6204000</v>
      </c>
      <c r="D11" s="36"/>
      <c r="E11" s="40">
        <f t="shared" si="0"/>
        <v>0</v>
      </c>
    </row>
    <row r="12" spans="1:6" ht="15.75">
      <c r="A12" s="7" t="s">
        <v>16</v>
      </c>
      <c r="B12" s="17"/>
      <c r="C12" s="29">
        <v>670518</v>
      </c>
      <c r="D12" s="37">
        <v>420789</v>
      </c>
      <c r="E12" s="40">
        <f t="shared" si="0"/>
        <v>62.755809687435679</v>
      </c>
    </row>
    <row r="13" spans="1:6" ht="31.5">
      <c r="A13" s="21"/>
      <c r="B13" s="17" t="s">
        <v>18</v>
      </c>
      <c r="C13" s="29">
        <f>SUM(C14:C15)</f>
        <v>3386883</v>
      </c>
      <c r="D13" s="29">
        <f>SUM(D14:D15)</f>
        <v>0</v>
      </c>
      <c r="E13" s="40">
        <f t="shared" si="0"/>
        <v>0</v>
      </c>
    </row>
    <row r="14" spans="1:6" ht="15.75">
      <c r="A14" s="14" t="s">
        <v>17</v>
      </c>
      <c r="B14" s="17"/>
      <c r="C14" s="29">
        <v>3040401</v>
      </c>
      <c r="D14" s="37"/>
      <c r="E14" s="40">
        <f t="shared" si="0"/>
        <v>0</v>
      </c>
    </row>
    <row r="15" spans="1:6" ht="15.75">
      <c r="A15" s="7" t="s">
        <v>16</v>
      </c>
      <c r="B15" s="17"/>
      <c r="C15" s="29">
        <v>346482</v>
      </c>
      <c r="D15" s="37"/>
      <c r="E15" s="40">
        <f t="shared" si="0"/>
        <v>0</v>
      </c>
    </row>
    <row r="16" spans="1:6" ht="31.5">
      <c r="A16" s="14" t="s">
        <v>17</v>
      </c>
      <c r="B16" s="17" t="s">
        <v>19</v>
      </c>
      <c r="C16" s="30">
        <v>3741181</v>
      </c>
      <c r="D16" s="37">
        <v>3741181</v>
      </c>
      <c r="E16" s="40">
        <f t="shared" si="0"/>
        <v>100</v>
      </c>
    </row>
    <row r="17" spans="1:5" ht="63">
      <c r="A17" s="12" t="s">
        <v>1</v>
      </c>
      <c r="B17" s="10" t="s">
        <v>15</v>
      </c>
      <c r="C17" s="27">
        <f>SUM(C18)</f>
        <v>630000</v>
      </c>
      <c r="D17" s="27">
        <f>SUM(D18)</f>
        <v>511633</v>
      </c>
      <c r="E17" s="40">
        <f t="shared" si="0"/>
        <v>81.211587301587301</v>
      </c>
    </row>
    <row r="18" spans="1:5" ht="75">
      <c r="A18" s="19" t="s">
        <v>10</v>
      </c>
      <c r="B18" s="20" t="s">
        <v>9</v>
      </c>
      <c r="C18" s="31">
        <f>SUM(C19)</f>
        <v>630000</v>
      </c>
      <c r="D18" s="31">
        <f>SUM(D19)</f>
        <v>511633</v>
      </c>
      <c r="E18" s="40">
        <f t="shared" si="0"/>
        <v>81.211587301587301</v>
      </c>
    </row>
    <row r="19" spans="1:5" ht="16.5" thickBot="1">
      <c r="A19" s="13" t="s">
        <v>11</v>
      </c>
      <c r="B19" s="15" t="s">
        <v>8</v>
      </c>
      <c r="C19" s="32">
        <v>630000</v>
      </c>
      <c r="D19" s="38">
        <v>511633</v>
      </c>
      <c r="E19" s="41">
        <f t="shared" si="0"/>
        <v>81.211587301587301</v>
      </c>
    </row>
    <row r="20" spans="1:5" ht="15.75">
      <c r="D20" s="39"/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2019-10-10T13:06:34Z</cp:lastPrinted>
  <dcterms:created xsi:type="dcterms:W3CDTF">2013-11-14T07:45:07Z</dcterms:created>
  <dcterms:modified xsi:type="dcterms:W3CDTF">2019-10-10T13:07:06Z</dcterms:modified>
</cp:coreProperties>
</file>