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E12" i="3"/>
  <c r="E21"/>
  <c r="D13"/>
  <c r="D19"/>
  <c r="D20"/>
  <c r="D14"/>
  <c r="E14" s="1"/>
  <c r="D15"/>
  <c r="D16"/>
  <c r="E16" s="1"/>
  <c r="D9"/>
  <c r="D8" s="1"/>
  <c r="E20"/>
  <c r="E19"/>
  <c r="E18"/>
  <c r="E17"/>
  <c r="E15"/>
  <c r="E13"/>
  <c r="E11"/>
  <c r="E9"/>
  <c r="E8" l="1"/>
  <c r="D7"/>
  <c r="E7" s="1"/>
  <c r="C9" l="1"/>
  <c r="C16" l="1"/>
  <c r="C15" s="1"/>
  <c r="C8" l="1"/>
  <c r="C7" s="1"/>
  <c r="C20" l="1"/>
  <c r="C19" s="1"/>
  <c r="C14" l="1"/>
  <c r="C13" l="1"/>
</calcChain>
</file>

<file path=xl/sharedStrings.xml><?xml version="1.0" encoding="utf-8"?>
<sst xmlns="http://schemas.openxmlformats.org/spreadsheetml/2006/main" count="33" uniqueCount="32">
  <si>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</si>
  <si>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</si>
  <si>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</si>
  <si>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</si>
  <si>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</si>
  <si>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</si>
  <si>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</si>
  <si>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</si>
  <si>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</si>
  <si>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</si>
  <si>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</si>
  <si>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 xml:space="preserve">2020год
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</si>
  <si>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</si>
  <si>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</si>
  <si>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</si>
  <si>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</si>
  <si>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</si>
  <si>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</si>
  <si>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 xml:space="preserve">Расходы на реализацию мероприятий по строительству   зданий дополнительного образования </t>
  </si>
  <si>
    <t>Строительство газопроводных сетей деревень Путилово, Пасынково, Ульяново, Матвейка</t>
  </si>
  <si>
    <t>Расходы на реализацию мероприятий по строительству объектов газификации</t>
  </si>
  <si>
    <t>Газификация деревни Петраково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</si>
  <si>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</si>
  <si>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</si>
  <si>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</si>
  <si>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</si>
  <si>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""Успех каждого ребенка"</t>
  </si>
  <si>
    <t>02.5.Е2.16890</t>
  </si>
  <si>
    <t>02.5.Е2.76890</t>
  </si>
  <si>
    <t xml:space="preserve">% исполнения </t>
  </si>
  <si>
    <t>Исполнено за   2020 год</t>
  </si>
  <si>
    <t xml:space="preserve"> Финансирование  строек и объектов из  бюджета Гаврилов-Ямского муниципального района за 2020 год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</si>
</sst>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6" formatCode="#,##0_ ;\-#,##0\ 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6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0" fontId="8" fillId="0" borderId="5" xfId="0" applyFont="1" applyBorder="1"/>
    <xf numFmtId="16" fontId="8" fillId="0" borderId="4" xfId="0" applyNumberFormat="1" applyFont="1" applyBorder="1" applyAlignment="1">
      <alignment horizontal="left"/>
    </xf>
    <xf numFmtId="0" fontId="12" fillId="0" borderId="6" xfId="0" applyFont="1" applyBorder="1"/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0" fontId="8" fillId="0" borderId="3" xfId="0" applyFont="1" applyBorder="1" applyAlignment="1">
      <alignment vertical="top" wrapText="1"/>
    </xf>
    <xf numFmtId="0" fontId="8" fillId="0" borderId="7" xfId="0" applyFont="1" applyBorder="1" applyAlignment="1">
      <alignment horizontal="center" vertical="top" wrapText="1"/>
    </xf>
    <xf numFmtId="0" fontId="0" fillId="0" borderId="1" xfId="0" applyBorder="1"/>
    <xf numFmtId="3" fontId="16" fillId="0" borderId="1" xfId="0" applyNumberFormat="1" applyFont="1" applyBorder="1" applyAlignment="1">
      <alignment horizontal="center" vertical="center"/>
    </xf>
    <xf numFmtId="166" fontId="16" fillId="0" borderId="1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/>
    </xf>
    <xf numFmtId="166" fontId="21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wrapText="1"/>
    </xf>
    <xf numFmtId="3" fontId="10" fillId="0" borderId="1" xfId="0" applyNumberFormat="1" applyFont="1" applyBorder="1" applyAlignment="1">
      <alignment horizontal="center" vertical="center"/>
    </xf>
    <xf numFmtId="166" fontId="20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Border="1"/>
    <xf numFmtId="0" fontId="15" fillId="0" borderId="1" xfId="0" applyFont="1" applyBorder="1" applyAlignment="1">
      <alignment vertical="top" wrapText="1"/>
    </xf>
    <xf numFmtId="3" fontId="9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justify" vertical="center" wrapText="1"/>
    </xf>
    <xf numFmtId="0" fontId="4" fillId="0" borderId="3" xfId="1" applyFont="1" applyFill="1" applyBorder="1" applyAlignment="1">
      <alignment horizontal="center" vertical="top" wrapText="1"/>
    </xf>
    <xf numFmtId="0" fontId="0" fillId="0" borderId="8" xfId="0" applyBorder="1"/>
    <xf numFmtId="0" fontId="8" fillId="0" borderId="4" xfId="0" applyFont="1" applyBorder="1"/>
    <xf numFmtId="3" fontId="12" fillId="0" borderId="6" xfId="0" applyNumberFormat="1" applyFont="1" applyBorder="1" applyAlignment="1">
      <alignment horizontal="center"/>
    </xf>
    <xf numFmtId="166" fontId="8" fillId="0" borderId="1" xfId="0" applyNumberFormat="1" applyFont="1" applyBorder="1" applyAlignment="1">
      <alignment vertical="center"/>
    </xf>
    <xf numFmtId="166" fontId="10" fillId="0" borderId="1" xfId="0" applyNumberFormat="1" applyFont="1" applyBorder="1" applyAlignment="1">
      <alignment vertical="center"/>
    </xf>
    <xf numFmtId="166" fontId="10" fillId="0" borderId="1" xfId="0" applyNumberFormat="1" applyFont="1" applyBorder="1"/>
    <xf numFmtId="166" fontId="8" fillId="0" borderId="6" xfId="0" applyNumberFormat="1" applyFont="1" applyBorder="1"/>
    <xf numFmtId="3" fontId="8" fillId="0" borderId="1" xfId="0" applyNumberFormat="1" applyFont="1" applyBorder="1" applyAlignment="1">
      <alignment vertical="center"/>
    </xf>
    <xf numFmtId="166" fontId="19" fillId="0" borderId="1" xfId="4" applyNumberFormat="1" applyFont="1" applyBorder="1" applyAlignment="1">
      <alignment vertical="center"/>
    </xf>
    <xf numFmtId="0" fontId="6" fillId="0" borderId="0" xfId="1" applyNumberFormat="1" applyFont="1" applyFill="1" applyBorder="1" applyAlignment="1">
      <alignment horizontal="center" vertical="top" wrapText="1"/>
    </xf>
    <xf numFmtId="3" fontId="9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</cellXfs>
  <cellStyles count="5">
    <cellStyle name="Обычный" xfId="0" builtinId="0"/>
    <cellStyle name="Обычный 2" xfId="2"/>
    <cellStyle name="Обычный 3" xfId="1"/>
    <cellStyle name="Финансовый" xfId="4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1"/>
  <sheetViews>
    <sheetView tabSelected="1" workbookViewId="0">
      <selection activeCell="H9" sqref="H9"/>
    </sheetView>
  </sheetViews>
  <sheetFormatPr defaultRowHeight="15"/>
  <cols>
    <col min="1" max="1" width="13.7109375" customWidth="1"/>
    <col min="2" max="2" width="41.5703125" customWidth="1"/>
    <col min="3" max="3" width="12.5703125" customWidth="1"/>
    <col min="4" max="4" width="13.5703125" customWidth="1"/>
    <col min="5" max="5" width="5.42578125" customWidth="1"/>
  </cols>
  <sheetData>
    <row r="2" spans="1:6" ht="44.25" customHeight="1">
      <c r="A2" s="51" t="s">
        <v>31</v>
      </c>
      <c r="B2" s="51"/>
      <c r="C2" s="51"/>
      <c r="D2" s="51"/>
      <c r="E2" s="51"/>
    </row>
    <row r="4" spans="1:6" ht="15.75" thickBot="1">
      <c r="E4" s="1" t="s">
        <v>0</v>
      </c>
    </row>
    <row r="5" spans="1:6" ht="52.5" customHeight="1">
      <c r="A5" s="2" t="s">
        <v>4</v>
      </c>
      <c r="B5" s="3" t="s">
        <v>2</v>
      </c>
      <c r="C5" s="41" t="s">
        <v>11</v>
      </c>
      <c r="D5" s="25" t="s">
        <v>30</v>
      </c>
      <c r="E5" s="26" t="s">
        <v>29</v>
      </c>
    </row>
    <row r="6" spans="1:6" ht="60.75" hidden="1" customHeight="1" thickBot="1">
      <c r="A6" s="7"/>
      <c r="B6" s="8"/>
      <c r="C6" s="8"/>
      <c r="D6" s="27"/>
      <c r="E6" s="42"/>
    </row>
    <row r="7" spans="1:6" ht="66">
      <c r="A7" s="20" t="s">
        <v>14</v>
      </c>
      <c r="B7" s="22" t="s">
        <v>12</v>
      </c>
      <c r="C7" s="28">
        <f>SUM(C8)</f>
        <v>10670000</v>
      </c>
      <c r="D7" s="29">
        <f>SUM(D8)</f>
        <v>10668711</v>
      </c>
      <c r="E7" s="52">
        <f t="shared" ref="E7:E11" si="0">SUM(D7/C7*100)</f>
        <v>99.987919400187437</v>
      </c>
    </row>
    <row r="8" spans="1:6" ht="45">
      <c r="A8" s="21" t="s">
        <v>16</v>
      </c>
      <c r="B8" s="23" t="s">
        <v>17</v>
      </c>
      <c r="C8" s="30">
        <f>SUM(C9)</f>
        <v>10670000</v>
      </c>
      <c r="D8" s="31">
        <f>SUM(D9)</f>
        <v>10668711</v>
      </c>
      <c r="E8" s="53">
        <f t="shared" si="0"/>
        <v>99.987919400187437</v>
      </c>
    </row>
    <row r="9" spans="1:6" ht="45">
      <c r="A9" s="19" t="s">
        <v>25</v>
      </c>
      <c r="B9" s="32" t="s">
        <v>26</v>
      </c>
      <c r="C9" s="33">
        <f>SUM(C11:C12)</f>
        <v>10670000</v>
      </c>
      <c r="D9" s="34">
        <f>SUM(D11:D12)</f>
        <v>10668711</v>
      </c>
      <c r="E9" s="53">
        <f t="shared" si="0"/>
        <v>99.987919400187437</v>
      </c>
    </row>
    <row r="10" spans="1:6" ht="31.5">
      <c r="A10" s="19"/>
      <c r="B10" s="18" t="s">
        <v>13</v>
      </c>
      <c r="C10" s="35"/>
      <c r="D10" s="36"/>
      <c r="E10" s="53"/>
    </row>
    <row r="11" spans="1:6" ht="47.25">
      <c r="A11" s="7" t="s">
        <v>27</v>
      </c>
      <c r="B11" s="37" t="s">
        <v>18</v>
      </c>
      <c r="C11" s="35">
        <v>670000</v>
      </c>
      <c r="D11" s="49">
        <v>668711</v>
      </c>
      <c r="E11" s="54">
        <f t="shared" si="0"/>
        <v>99.807611940298514</v>
      </c>
    </row>
    <row r="12" spans="1:6" ht="47.25">
      <c r="A12" s="7" t="s">
        <v>28</v>
      </c>
      <c r="B12" s="37" t="s">
        <v>18</v>
      </c>
      <c r="C12" s="35">
        <v>10000000</v>
      </c>
      <c r="D12" s="50">
        <v>10000000</v>
      </c>
      <c r="E12" s="54">
        <f t="shared" ref="E12:E21" si="1">SUM(D12/C12*100)</f>
        <v>100</v>
      </c>
    </row>
    <row r="13" spans="1:6" ht="82.5">
      <c r="A13" s="5">
        <v>14</v>
      </c>
      <c r="B13" s="22" t="s">
        <v>3</v>
      </c>
      <c r="C13" s="28">
        <f>SUM(C14,C19)</f>
        <v>5087620</v>
      </c>
      <c r="D13" s="29">
        <f>SUM(D14,D19)</f>
        <v>5087619</v>
      </c>
      <c r="E13" s="52">
        <f t="shared" si="1"/>
        <v>99.999980344443955</v>
      </c>
    </row>
    <row r="14" spans="1:6" ht="63">
      <c r="A14" s="15" t="s">
        <v>5</v>
      </c>
      <c r="B14" s="4" t="s">
        <v>9</v>
      </c>
      <c r="C14" s="38">
        <f>SUM(C15)</f>
        <v>4572318</v>
      </c>
      <c r="D14" s="29">
        <f>SUM(D15)</f>
        <v>4572317</v>
      </c>
      <c r="E14" s="52">
        <f t="shared" si="1"/>
        <v>99.999978129255226</v>
      </c>
    </row>
    <row r="15" spans="1:6" ht="63">
      <c r="A15" s="13" t="s">
        <v>6</v>
      </c>
      <c r="B15" s="10" t="s">
        <v>7</v>
      </c>
      <c r="C15" s="33">
        <f>SUM(C16)</f>
        <v>4572318</v>
      </c>
      <c r="D15" s="45">
        <f>SUM(D16)</f>
        <v>4572317</v>
      </c>
      <c r="E15" s="53">
        <f t="shared" si="1"/>
        <v>99.999978129255226</v>
      </c>
      <c r="F15" s="17"/>
    </row>
    <row r="16" spans="1:6" ht="31.5">
      <c r="A16" s="6" t="s">
        <v>15</v>
      </c>
      <c r="B16" s="24" t="s">
        <v>20</v>
      </c>
      <c r="C16" s="33">
        <f>SUM(C17:C18)</f>
        <v>4572318</v>
      </c>
      <c r="D16" s="45">
        <f>SUM(D17:D18)</f>
        <v>4572317</v>
      </c>
      <c r="E16" s="53">
        <f t="shared" si="1"/>
        <v>99.999978129255226</v>
      </c>
      <c r="F16" s="17"/>
    </row>
    <row r="17" spans="1:5" ht="47.25">
      <c r="A17" s="6"/>
      <c r="B17" s="16" t="s">
        <v>19</v>
      </c>
      <c r="C17" s="33">
        <v>1553881</v>
      </c>
      <c r="D17" s="46">
        <v>1553881</v>
      </c>
      <c r="E17" s="53">
        <f t="shared" si="1"/>
        <v>100</v>
      </c>
    </row>
    <row r="18" spans="1:5" ht="15.75">
      <c r="A18" s="6"/>
      <c r="B18" s="24" t="s">
        <v>21</v>
      </c>
      <c r="C18" s="39">
        <v>3018437</v>
      </c>
      <c r="D18" s="47">
        <v>3018436</v>
      </c>
      <c r="E18" s="54">
        <f t="shared" si="1"/>
        <v>99.999966870270939</v>
      </c>
    </row>
    <row r="19" spans="1:5" ht="63">
      <c r="A19" s="11" t="s">
        <v>1</v>
      </c>
      <c r="B19" s="9" t="s">
        <v>10</v>
      </c>
      <c r="C19" s="38">
        <f>SUM(C20)</f>
        <v>515302</v>
      </c>
      <c r="D19" s="29">
        <f>SUM(D20)</f>
        <v>515302</v>
      </c>
      <c r="E19" s="52">
        <f t="shared" si="1"/>
        <v>100</v>
      </c>
    </row>
    <row r="20" spans="1:5" ht="30">
      <c r="A20" s="43" t="s">
        <v>23</v>
      </c>
      <c r="B20" s="40" t="s">
        <v>22</v>
      </c>
      <c r="C20" s="33">
        <f>SUM(C21)</f>
        <v>515302</v>
      </c>
      <c r="D20" s="46">
        <f>SUM(D21)</f>
        <v>515302</v>
      </c>
      <c r="E20" s="53">
        <f t="shared" si="1"/>
        <v>100</v>
      </c>
    </row>
    <row r="21" spans="1:5" ht="16.5" thickBot="1">
      <c r="A21" s="12" t="s">
        <v>24</v>
      </c>
      <c r="B21" s="14" t="s">
        <v>8</v>
      </c>
      <c r="C21" s="44">
        <v>515302</v>
      </c>
      <c r="D21" s="48">
        <v>515302</v>
      </c>
      <c r="E21" s="55">
        <f t="shared" si="1"/>
        <v>100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2021-03-11T13:08:25Z</cp:lastPrinted>
  <dcterms:created xsi:type="dcterms:W3CDTF">2013-11-14T07:45:07Z</dcterms:created>
  <dcterms:modified xsi:type="dcterms:W3CDTF">2021-03-11T13:08:41Z</dcterms:modified>
</cp:coreProperties>
</file>