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8" i="3"/>
  <c r="E10"/>
  <c r="E11"/>
  <c r="D10"/>
  <c r="C10"/>
  <c r="C9" s="1"/>
  <c r="E19"/>
  <c r="E18"/>
  <c r="E17"/>
  <c r="E16"/>
  <c r="E14"/>
  <c r="E13"/>
  <c r="E12"/>
  <c r="E8"/>
  <c r="E15"/>
  <c r="D17"/>
  <c r="D16" s="1"/>
  <c r="D12"/>
  <c r="D8" s="1"/>
  <c r="D7" l="1"/>
  <c r="C12" l="1"/>
  <c r="C17" l="1"/>
  <c r="C16" l="1"/>
  <c r="C7" l="1"/>
  <c r="E7" s="1"/>
</calcChain>
</file>

<file path=xl/sharedStrings.xml><?xml version="1.0" encoding="utf-8"?>
<sst xmlns="http://schemas.openxmlformats.org/spreadsheetml/2006/main" count="32" uniqueCount="29">
  <si>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</si>
  <si>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</si>
  <si>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</si>
  <si>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</si>
  <si>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</si>
  <si>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</si>
  <si>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</si>
  <si>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</si>
  <si>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</si>
  <si>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</si>
  <si>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</si>
  <si>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 xml:space="preserve">Рееконструкции системы водоснабжения с.Великое </t>
  </si>
  <si>
    <t>14.01.</t>
  </si>
  <si>
    <t>14.2.02.</t>
  </si>
  <si>
    <t>Строительство газораспределительных сетей д.Шалаево</t>
  </si>
  <si>
    <t>Строительство артезианской скважины в д. Петраково</t>
  </si>
  <si>
    <t>Строительство межпоселкового газопровода Шопша-Шалаево</t>
  </si>
  <si>
    <t xml:space="preserve">% исполнения </t>
  </si>
  <si>
    <t xml:space="preserve">Уточненный план на 2017 год 
 </t>
  </si>
  <si>
    <t xml:space="preserve">Исполнено за 1 квартал  2017 года </t>
  </si>
  <si>
    <t xml:space="preserve">МЦП "Комплексная программа модернизации и реформирования жилищно-коммунального хозяйства Гаврилов-Ямского муниципального района" </t>
  </si>
  <si>
    <t>МЦП «Развитие водоснабжения, водоотведения и очистки сточных вод Гаврилов-Ямского муниципального района»</t>
  </si>
  <si>
    <t xml:space="preserve"> Финансирование  строек и объектов из  бюджета Гаврилов-Ямского муниципального района за 1 квартал 2017 года                           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</si>
  <si>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</si>
  <si>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</si>
  <si>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</si>
  <si>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</si>
  <si>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</si>
  <si>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МЦП "Комплексная программа модернизации и реформирования жилищно-коммунального хозяйства Гаврилов-Ямского муниципального района"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</si>
</sst>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16" fontId="8" fillId="0" borderId="2" xfId="0" applyNumberFormat="1" applyFont="1" applyBorder="1" applyAlignment="1">
      <alignment horizontal="center"/>
    </xf>
    <xf numFmtId="0" fontId="8" fillId="0" borderId="2" xfId="0" applyFont="1" applyBorder="1"/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2" xfId="0" applyFont="1" applyBorder="1"/>
    <xf numFmtId="0" fontId="10" fillId="0" borderId="2" xfId="0" applyFont="1" applyBorder="1"/>
    <xf numFmtId="0" fontId="8" fillId="0" borderId="4" xfId="0" applyFont="1" applyBorder="1"/>
    <xf numFmtId="0" fontId="8" fillId="0" borderId="1" xfId="0" applyFont="1" applyBorder="1" applyAlignment="1">
      <alignment wrapText="1"/>
    </xf>
    <xf numFmtId="0" fontId="12" fillId="0" borderId="5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/>
    </xf>
    <xf numFmtId="0" fontId="0" fillId="0" borderId="1" xfId="0" applyBorder="1"/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8" fillId="0" borderId="1" xfId="0" applyNumberFormat="1" applyFont="1" applyBorder="1"/>
    <xf numFmtId="0" fontId="0" fillId="0" borderId="0" xfId="0" applyBorder="1"/>
    <xf numFmtId="0" fontId="0" fillId="0" borderId="7" xfId="0" applyBorder="1"/>
    <xf numFmtId="3" fontId="8" fillId="0" borderId="5" xfId="0" applyNumberFormat="1" applyFont="1" applyBorder="1"/>
    <xf numFmtId="0" fontId="0" fillId="0" borderId="5" xfId="0" applyBorder="1"/>
    <xf numFmtId="3" fontId="13" fillId="0" borderId="1" xfId="0" applyNumberFormat="1" applyFont="1" applyBorder="1"/>
    <xf numFmtId="0" fontId="10" fillId="0" borderId="1" xfId="0" applyFont="1" applyBorder="1"/>
    <xf numFmtId="164" fontId="12" fillId="0" borderId="3" xfId="0" applyNumberFormat="1" applyFont="1" applyBorder="1"/>
    <xf numFmtId="164" fontId="14" fillId="0" borderId="3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/>
    </xf>
    <xf numFmtId="0" fontId="8" fillId="0" borderId="8" xfId="0" applyFont="1" applyBorder="1"/>
    <xf numFmtId="0" fontId="8" fillId="0" borderId="10" xfId="0" applyFont="1" applyBorder="1"/>
    <xf numFmtId="49" fontId="2" fillId="0" borderId="11" xfId="1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164" fontId="12" fillId="0" borderId="6" xfId="0" applyNumberFormat="1" applyFont="1" applyBorder="1"/>
    <xf numFmtId="0" fontId="5" fillId="0" borderId="0" xfId="1" applyNumberFormat="1" applyFont="1" applyFill="1" applyBorder="1" applyAlignment="1">
      <alignment horizontal="center" vertical="top" wrapText="1"/>
    </xf>
    <xf numFmtId="16" fontId="8" fillId="0" borderId="2" xfId="0" applyNumberFormat="1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9"/>
  <sheetViews>
    <sheetView tabSelected="1" topLeftCell="A14" workbookViewId="0">
      <selection activeCell="B10" sqref="B10"/>
    </sheetView>
  </sheetViews>
  <sheetFormatPr defaultRowHeight="15"/>
  <cols>
    <col min="1" max="1" width="13.7109375" customWidth="1"/>
    <col min="2" max="2" width="42.42578125" customWidth="1"/>
    <col min="3" max="3" width="14.28515625" customWidth="1"/>
    <col min="4" max="4" width="10.28515625" customWidth="1"/>
    <col min="5" max="5" width="6.140625" customWidth="1"/>
  </cols>
  <sheetData>
    <row r="2" spans="1:5" ht="44.25" customHeight="1">
      <c r="A2" s="41" t="s">
        <v>22</v>
      </c>
      <c r="B2" s="41"/>
      <c r="C2" s="41"/>
      <c r="D2" s="41"/>
      <c r="E2" s="41"/>
    </row>
    <row r="4" spans="1:5" ht="15.75" thickBot="1">
      <c r="E4" s="1" t="s">
        <v>0</v>
      </c>
    </row>
    <row r="5" spans="1:5" ht="68.25" customHeight="1" thickBot="1">
      <c r="A5" s="35" t="s">
        <v>4</v>
      </c>
      <c r="B5" s="36" t="s">
        <v>2</v>
      </c>
      <c r="C5" s="37" t="s">
        <v>18</v>
      </c>
      <c r="D5" s="38" t="s">
        <v>19</v>
      </c>
      <c r="E5" s="39" t="s">
        <v>17</v>
      </c>
    </row>
    <row r="6" spans="1:5" ht="60.75" hidden="1" customHeight="1" thickBot="1">
      <c r="A6" s="32"/>
      <c r="B6" s="33"/>
      <c r="C6" s="34"/>
      <c r="D6" s="21"/>
      <c r="E6" s="22"/>
    </row>
    <row r="7" spans="1:5" ht="80.25" customHeight="1">
      <c r="A7" s="4">
        <v>14</v>
      </c>
      <c r="B7" s="3" t="s">
        <v>3</v>
      </c>
      <c r="C7" s="16">
        <f>SUM(C8,C16)</f>
        <v>10634639</v>
      </c>
      <c r="D7" s="16">
        <f>SUM(D8,D16)</f>
        <v>1450000</v>
      </c>
      <c r="E7" s="28">
        <f t="shared" ref="E7:E14" si="0">SUM(D7/C7*100)</f>
        <v>13.634689433275543</v>
      </c>
    </row>
    <row r="8" spans="1:5" ht="85.5" customHeight="1">
      <c r="A8" s="5" t="s">
        <v>12</v>
      </c>
      <c r="B8" s="2" t="s">
        <v>20</v>
      </c>
      <c r="C8" s="29">
        <f>SUM(C9)</f>
        <v>10169639</v>
      </c>
      <c r="D8" s="29">
        <f>SUM(D12)</f>
        <v>1450000</v>
      </c>
      <c r="E8" s="30">
        <f t="shared" si="0"/>
        <v>14.258126566734571</v>
      </c>
    </row>
    <row r="9" spans="1:5" ht="80.25" customHeight="1">
      <c r="A9" s="5" t="s">
        <v>23</v>
      </c>
      <c r="B9" s="2" t="s">
        <v>28</v>
      </c>
      <c r="C9" s="44">
        <f>SUM(C10,C12)</f>
        <v>10169639</v>
      </c>
      <c r="D9" s="29"/>
      <c r="E9" s="46"/>
    </row>
    <row r="10" spans="1:5" ht="69" customHeight="1">
      <c r="A10" s="42" t="s">
        <v>24</v>
      </c>
      <c r="B10" s="10" t="s">
        <v>25</v>
      </c>
      <c r="C10" s="44">
        <f>SUM(C11)</f>
        <v>1249418</v>
      </c>
      <c r="D10" s="48">
        <f>SUM(D11)</f>
        <v>0</v>
      </c>
      <c r="E10" s="46">
        <f t="shared" si="0"/>
        <v>0</v>
      </c>
    </row>
    <row r="11" spans="1:5" ht="48.75" customHeight="1">
      <c r="A11" s="5" t="s">
        <v>26</v>
      </c>
      <c r="B11" s="14" t="s">
        <v>27</v>
      </c>
      <c r="C11" s="45">
        <v>1249418</v>
      </c>
      <c r="D11" s="43">
        <v>0</v>
      </c>
      <c r="E11" s="47">
        <f t="shared" si="0"/>
        <v>0</v>
      </c>
    </row>
    <row r="12" spans="1:5" ht="206.25" customHeight="1">
      <c r="A12" s="6" t="s">
        <v>7</v>
      </c>
      <c r="B12" s="7" t="s">
        <v>5</v>
      </c>
      <c r="C12" s="29">
        <f>SUM(C13:C15)</f>
        <v>8920221</v>
      </c>
      <c r="D12" s="29">
        <f>SUM(D13:D15)</f>
        <v>1450000</v>
      </c>
      <c r="E12" s="30">
        <f t="shared" si="0"/>
        <v>16.255202645764044</v>
      </c>
    </row>
    <row r="13" spans="1:5" ht="33.75" customHeight="1">
      <c r="A13" s="6" t="s">
        <v>8</v>
      </c>
      <c r="B13" s="8" t="s">
        <v>6</v>
      </c>
      <c r="C13" s="18">
        <v>7787000</v>
      </c>
      <c r="D13" s="25">
        <v>1200000</v>
      </c>
      <c r="E13" s="27">
        <f t="shared" si="0"/>
        <v>15.410299216643123</v>
      </c>
    </row>
    <row r="14" spans="1:5" ht="31.5">
      <c r="A14" s="6" t="s">
        <v>8</v>
      </c>
      <c r="B14" s="8" t="s">
        <v>14</v>
      </c>
      <c r="C14" s="18">
        <v>552000</v>
      </c>
      <c r="D14" s="26"/>
      <c r="E14" s="27">
        <f t="shared" si="0"/>
        <v>0</v>
      </c>
    </row>
    <row r="15" spans="1:5" ht="31.5" customHeight="1">
      <c r="A15" s="6" t="s">
        <v>8</v>
      </c>
      <c r="B15" s="8" t="s">
        <v>16</v>
      </c>
      <c r="C15" s="18">
        <v>581221</v>
      </c>
      <c r="D15" s="19">
        <v>250000</v>
      </c>
      <c r="E15" s="27">
        <f>SUM(D15/C15*100)</f>
        <v>43.012898708064576</v>
      </c>
    </row>
    <row r="16" spans="1:5" ht="70.5" customHeight="1">
      <c r="A16" s="11" t="s">
        <v>1</v>
      </c>
      <c r="B16" s="9" t="s">
        <v>21</v>
      </c>
      <c r="C16" s="31">
        <f>SUM(C17)</f>
        <v>465000</v>
      </c>
      <c r="D16" s="31">
        <f>SUM(D17)</f>
        <v>0</v>
      </c>
      <c r="E16" s="28">
        <f t="shared" ref="E16:E19" si="1">SUM(D16/C16*100)</f>
        <v>0</v>
      </c>
    </row>
    <row r="17" spans="1:5" ht="96" customHeight="1">
      <c r="A17" s="12" t="s">
        <v>13</v>
      </c>
      <c r="B17" s="10" t="s">
        <v>9</v>
      </c>
      <c r="C17" s="19">
        <f>SUM(C18:C19)</f>
        <v>465000</v>
      </c>
      <c r="D17" s="19">
        <f>SUM(D18:D19)</f>
        <v>0</v>
      </c>
      <c r="E17" s="27">
        <f t="shared" si="1"/>
        <v>0</v>
      </c>
    </row>
    <row r="18" spans="1:5" ht="30" customHeight="1">
      <c r="A18" s="6" t="s">
        <v>10</v>
      </c>
      <c r="B18" s="14" t="s">
        <v>11</v>
      </c>
      <c r="C18" s="20">
        <v>125000</v>
      </c>
      <c r="D18" s="17"/>
      <c r="E18" s="27">
        <f t="shared" si="1"/>
        <v>0</v>
      </c>
    </row>
    <row r="19" spans="1:5" ht="33" customHeight="1" thickBot="1">
      <c r="A19" s="13" t="s">
        <v>10</v>
      </c>
      <c r="B19" s="15" t="s">
        <v>15</v>
      </c>
      <c r="C19" s="23">
        <v>340000</v>
      </c>
      <c r="D19" s="24"/>
      <c r="E19" s="40">
        <f t="shared" si="1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2017-04-12T07:02:47Z</cp:lastPrinted>
  <dcterms:created xsi:type="dcterms:W3CDTF">2013-11-14T07:45:07Z</dcterms:created>
  <dcterms:modified xsi:type="dcterms:W3CDTF">2017-04-12T07:06:10Z</dcterms:modified>
</cp:coreProperties>
</file>