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5075" windowHeight="790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285" i="1" l="1"/>
  <c r="J199" i="1" l="1"/>
  <c r="J120" i="1"/>
  <c r="H126" i="1"/>
  <c r="J96" i="1"/>
  <c r="J94" i="1"/>
  <c r="G295" i="1" l="1"/>
  <c r="F295" i="1"/>
  <c r="G102" i="1" l="1"/>
  <c r="F126" i="1"/>
  <c r="D126" i="1"/>
  <c r="K122" i="1"/>
  <c r="J122" i="1"/>
  <c r="J126" i="1" s="1"/>
  <c r="I295" i="1"/>
  <c r="K293" i="1"/>
  <c r="K292" i="1"/>
  <c r="K289" i="1"/>
  <c r="J293" i="1"/>
  <c r="J292" i="1"/>
  <c r="J289" i="1"/>
  <c r="J285" i="1"/>
  <c r="K262" i="1"/>
  <c r="I240" i="1"/>
  <c r="I266" i="1" s="1"/>
  <c r="H240" i="1"/>
  <c r="G240" i="1"/>
  <c r="G266" i="1" s="1"/>
  <c r="F240" i="1"/>
  <c r="E240" i="1"/>
  <c r="E266" i="1" s="1"/>
  <c r="D240" i="1"/>
  <c r="K233" i="1"/>
  <c r="J233" i="1"/>
  <c r="K236" i="1"/>
  <c r="K230" i="1"/>
  <c r="J230" i="1"/>
  <c r="K227" i="1"/>
  <c r="K224" i="1"/>
  <c r="K221" i="1"/>
  <c r="K218" i="1"/>
  <c r="J227" i="1"/>
  <c r="J224" i="1"/>
  <c r="J221" i="1"/>
  <c r="J236" i="1"/>
  <c r="J218" i="1"/>
  <c r="J295" i="1" l="1"/>
  <c r="K295" i="1"/>
  <c r="H179" i="1"/>
  <c r="H266" i="1" s="1"/>
  <c r="J177" i="1"/>
  <c r="J175" i="1"/>
  <c r="J171" i="1"/>
  <c r="J167" i="1"/>
  <c r="J164" i="1"/>
  <c r="J161" i="1"/>
  <c r="J157" i="1"/>
  <c r="J148" i="1"/>
  <c r="F179" i="1"/>
  <c r="F266" i="1" s="1"/>
  <c r="D179" i="1"/>
  <c r="D266" i="1" s="1"/>
  <c r="J179" i="1" l="1"/>
  <c r="K59" i="1"/>
  <c r="I102" i="1"/>
  <c r="H102" i="1"/>
  <c r="F102" i="1"/>
  <c r="E102" i="1"/>
  <c r="D102" i="1"/>
  <c r="J98" i="1"/>
  <c r="J90" i="1"/>
  <c r="J86" i="1"/>
  <c r="J67" i="1"/>
  <c r="K53" i="1"/>
  <c r="J53" i="1"/>
  <c r="J46" i="1"/>
  <c r="J39" i="1"/>
  <c r="K31" i="1"/>
  <c r="J31" i="1"/>
  <c r="K102" i="1" l="1"/>
  <c r="J78" i="1"/>
  <c r="J73" i="1"/>
  <c r="J59" i="1"/>
  <c r="J211" i="1" l="1"/>
  <c r="J207" i="1"/>
  <c r="J203" i="1"/>
  <c r="J196" i="1"/>
  <c r="J240" i="1" l="1"/>
  <c r="J266" i="1" s="1"/>
  <c r="K265" i="1"/>
  <c r="K239" i="1" l="1"/>
  <c r="K240" i="1" s="1"/>
  <c r="K266" i="1" s="1"/>
  <c r="J83" i="1"/>
  <c r="J102" i="1" s="1"/>
</calcChain>
</file>

<file path=xl/sharedStrings.xml><?xml version="1.0" encoding="utf-8"?>
<sst xmlns="http://schemas.openxmlformats.org/spreadsheetml/2006/main" count="436" uniqueCount="245">
  <si>
    <t xml:space="preserve">Задачи, мероприятия, результаты Программы </t>
  </si>
  <si>
    <t>№</t>
  </si>
  <si>
    <t>наименование</t>
  </si>
  <si>
    <t>ед. изм.</t>
  </si>
  <si>
    <t>исполнитель</t>
  </si>
  <si>
    <t>1.</t>
  </si>
  <si>
    <t xml:space="preserve">Подпрограмма 1 </t>
  </si>
  <si>
    <t>задача - исполнение публтчных</t>
  </si>
  <si>
    <t>обязательств региона, в том числе</t>
  </si>
  <si>
    <t xml:space="preserve">по переданным полномочиям </t>
  </si>
  <si>
    <t xml:space="preserve">Российской Федерации, по </t>
  </si>
  <si>
    <t>предоставлению выплаты,</t>
  </si>
  <si>
    <t xml:space="preserve"> пособий и компенсаций</t>
  </si>
  <si>
    <t>1.1.</t>
  </si>
  <si>
    <t>Целевые индикаторы:</t>
  </si>
  <si>
    <t>количество получателей денежных</t>
  </si>
  <si>
    <t>выплат, пособий и компенсаций по</t>
  </si>
  <si>
    <t>федеральному законодательстве</t>
  </si>
  <si>
    <t>чел.</t>
  </si>
  <si>
    <t>региональному законодательстве</t>
  </si>
  <si>
    <t xml:space="preserve">количество произведеных </t>
  </si>
  <si>
    <t>получателей денежных выплат,</t>
  </si>
  <si>
    <t xml:space="preserve">пособий и компенсаций по </t>
  </si>
  <si>
    <t>федеральному законодательству</t>
  </si>
  <si>
    <t>тыс. ед.</t>
  </si>
  <si>
    <t>37.600</t>
  </si>
  <si>
    <t>количество произведеных</t>
  </si>
  <si>
    <t>региональному законодательству</t>
  </si>
  <si>
    <t>116.120</t>
  </si>
  <si>
    <t>1.2.</t>
  </si>
  <si>
    <t xml:space="preserve">мероприятия </t>
  </si>
  <si>
    <t>1.2.1.</t>
  </si>
  <si>
    <t>выплата единовременного пособия</t>
  </si>
  <si>
    <t>беременной жене военнослужащего,</t>
  </si>
  <si>
    <t xml:space="preserve">проходящего военную службу по </t>
  </si>
  <si>
    <t xml:space="preserve">призыву, а также ежемесячное </t>
  </si>
  <si>
    <t>пособие ребенка военнослужащего,</t>
  </si>
  <si>
    <t>призыву (предоставление субвенции</t>
  </si>
  <si>
    <t>ОМС МО)</t>
  </si>
  <si>
    <t>тыс.руб.</t>
  </si>
  <si>
    <t>УСЗНиТ</t>
  </si>
  <si>
    <t>1.2.2.</t>
  </si>
  <si>
    <t xml:space="preserve">предоставление мер социальной </t>
  </si>
  <si>
    <t xml:space="preserve">поддрежке гражданам, </t>
  </si>
  <si>
    <t xml:space="preserve">награжденным знаком </t>
  </si>
  <si>
    <t>"Почетный донор России"</t>
  </si>
  <si>
    <t>("Почетный донор СССР")</t>
  </si>
  <si>
    <t xml:space="preserve">(предоставление субвенции </t>
  </si>
  <si>
    <t>1.2.3.</t>
  </si>
  <si>
    <t xml:space="preserve">оплата жилого помещения и </t>
  </si>
  <si>
    <t>коммунальных услуг отдельным</t>
  </si>
  <si>
    <t>категориям граждан, оказание мер</t>
  </si>
  <si>
    <t>социальной поддержки, которым</t>
  </si>
  <si>
    <t>относится к полномочиям РФ</t>
  </si>
  <si>
    <t>1.2.4.</t>
  </si>
  <si>
    <t>Социальной поддержки отдельных</t>
  </si>
  <si>
    <t>категорий граждан в частности</t>
  </si>
  <si>
    <t>ежемесячной денежной выплаты</t>
  </si>
  <si>
    <t>реабилитированным лицам</t>
  </si>
  <si>
    <t>1.2.5.</t>
  </si>
  <si>
    <t xml:space="preserve">относится к полномочиям </t>
  </si>
  <si>
    <t>Ярославской области</t>
  </si>
  <si>
    <t>1.2.6.</t>
  </si>
  <si>
    <t xml:space="preserve">предоставление гражданам </t>
  </si>
  <si>
    <t xml:space="preserve">субсидий </t>
  </si>
  <si>
    <t xml:space="preserve"> на оплату жилого помещения</t>
  </si>
  <si>
    <t xml:space="preserve">и коммунальных услуг </t>
  </si>
  <si>
    <t>1.2.7.</t>
  </si>
  <si>
    <t>Социальная поддержка отдельных</t>
  </si>
  <si>
    <t>ежемесячной пособие на</t>
  </si>
  <si>
    <t xml:space="preserve">ребенка (предоставление субвенции </t>
  </si>
  <si>
    <t>1.2.8.</t>
  </si>
  <si>
    <t>категорий граждан в части</t>
  </si>
  <si>
    <t>1.2.9.</t>
  </si>
  <si>
    <t>Денежные выплаты</t>
  </si>
  <si>
    <t>населению (предоставление</t>
  </si>
  <si>
    <t>субвенции ОМС МО)</t>
  </si>
  <si>
    <t>1.2.10.</t>
  </si>
  <si>
    <t>на обеспечение деятельности ОМС</t>
  </si>
  <si>
    <t>МО в сфере социальной защиты</t>
  </si>
  <si>
    <t xml:space="preserve">населению </t>
  </si>
  <si>
    <t>Предоставление субвенции ОМС МО</t>
  </si>
  <si>
    <t>всего по программе 1</t>
  </si>
  <si>
    <t>Подпрограмма 2</t>
  </si>
  <si>
    <t>задача-предоставление</t>
  </si>
  <si>
    <t xml:space="preserve">социальных услуг населению </t>
  </si>
  <si>
    <t xml:space="preserve">Гаврилов-Ямского района на </t>
  </si>
  <si>
    <t>основе соблюдения стандартов и</t>
  </si>
  <si>
    <t>нормативов</t>
  </si>
  <si>
    <t>Целевые индикаторы</t>
  </si>
  <si>
    <t>количество потребителей услуг,</t>
  </si>
  <si>
    <t>предоставляемых МБУ КЦСОН</t>
  </si>
  <si>
    <t>"Ветеран"</t>
  </si>
  <si>
    <t xml:space="preserve">1.2.1. </t>
  </si>
  <si>
    <t>на выполнение муиципальных</t>
  </si>
  <si>
    <t>очередной</t>
  </si>
  <si>
    <t xml:space="preserve">финасовый </t>
  </si>
  <si>
    <t>обл.б.</t>
  </si>
  <si>
    <t>муниц. б.</t>
  </si>
  <si>
    <t>муниц.б</t>
  </si>
  <si>
    <t>муниц.б.</t>
  </si>
  <si>
    <t>ВСЕГО ПО ПОДПРОГРАММЕ 2</t>
  </si>
  <si>
    <t>кол-во</t>
  </si>
  <si>
    <t>1.2.11.</t>
  </si>
  <si>
    <t>2.1.</t>
  </si>
  <si>
    <t>ИТОГО ПО ЗАДАЧЕ 2</t>
  </si>
  <si>
    <t>ИТОГО ПО ЗАДАЧЕ 1</t>
  </si>
  <si>
    <t>3.1.</t>
  </si>
  <si>
    <t>ИТОГО ПО ЗАДАЧЕ 3</t>
  </si>
  <si>
    <t>мероприятия</t>
  </si>
  <si>
    <t>тыс. руб.</t>
  </si>
  <si>
    <t>4.2.2.</t>
  </si>
  <si>
    <t>ВСЕГО ПО ПОДПРОГРАММЕ 4</t>
  </si>
  <si>
    <t>наименование мероприятий</t>
  </si>
  <si>
    <t>очередной финансовый год 2012</t>
  </si>
  <si>
    <t>первый год планового периода ,2013</t>
  </si>
  <si>
    <t>второй год планового периода ,2014</t>
  </si>
  <si>
    <t>всего на 2012-2014</t>
  </si>
  <si>
    <t xml:space="preserve"> </t>
  </si>
  <si>
    <t>4.2.4</t>
  </si>
  <si>
    <t>организация областного смотра-конкурса территорий учреждений социального обслуживания</t>
  </si>
  <si>
    <t>Задача - исполнение публичных обязательств региона  , втом числе по переданным полномочиям  Российской Федерации по предоставлению выплат .пособи и компенсаций</t>
  </si>
  <si>
    <t>количество получателей денежных выплат , пособий и компенсаций по федеральному законодательству</t>
  </si>
  <si>
    <t>количество получателей денежных выплат , пособий и компенсаций по региональному  законодательству</t>
  </si>
  <si>
    <t>количество произведеных денеждных выплат , пособий и компенсаций  по федеральному законодательству</t>
  </si>
  <si>
    <t>количество произведеных денеждных выплат , пособий и компенсаций  по региональному  законодательству</t>
  </si>
  <si>
    <t>выплата единовременного пособия беременной жене военнослужащего,проходящего  военную службу  по призыву , а также  ежемесячного пособия на ребенка военнослужащего ,проходящего военную службу по призыву</t>
  </si>
  <si>
    <t>предоставление мер социальной поддержки гражданам,награжденным знаком "Почетный донор России","Почетный донор СССР"</t>
  </si>
  <si>
    <t>оплата жилого помещения и коммунальных услуг отдельным категориям граждан,оказание мер социальной поддержки ,которым относится  к полномочиям РФ</t>
  </si>
  <si>
    <t>оплата жилого помещения и коммунальных услуг отдельным категориям граждан,оказание мер социальной поддержки ,которым относится  к полномочиям Ярославской области</t>
  </si>
  <si>
    <t>предоставление гражданам субсидий  на оплату жилого помещения и коммунальных услуг</t>
  </si>
  <si>
    <t>социальная поддержка отдельных категорий граждан в части  ежемесячного пособия  на ребенка</t>
  </si>
  <si>
    <t>социальной поддержки отдельных категорий граждан в части ежемесячной денежной выплаты реабилитированным лицам</t>
  </si>
  <si>
    <t xml:space="preserve"> Расходы на обеспечение деятельности омс мр в сфере социальной защиты населени я</t>
  </si>
  <si>
    <t>денежные выплаты населению</t>
  </si>
  <si>
    <t>ежемесячная денежная выплата ,назначаемая в случае рождениея третьего или последующих детей до достижения ребенком возраста 3 лет,относящихся к полномочиям РФ</t>
  </si>
  <si>
    <t>ежемесячная денежная выплата ,назначаемая в случае рождениея третьего или последующих детей до достижения ребенком возраста 3 лет,относящихся к полномочиям Ярославской области</t>
  </si>
  <si>
    <t>ВСЕГО ПО ПОДПРОГРАММЕ 1</t>
  </si>
  <si>
    <t>Задача-предоставление социальных услуг населению Гаврилов -Ямского района  на основе соблюдения стандартов и нормативов</t>
  </si>
  <si>
    <t>2.</t>
  </si>
  <si>
    <t>количество потребителей услуг ,предоставляемых МБУ КЦСОН " Ветеран"</t>
  </si>
  <si>
    <t>количество услуг, предоставленных МБУ КЦСОН"Ветеран"</t>
  </si>
  <si>
    <t>тыс.ед</t>
  </si>
  <si>
    <t>2.2</t>
  </si>
  <si>
    <t>Подпрограмма 3</t>
  </si>
  <si>
    <t>3.</t>
  </si>
  <si>
    <t>Задача 1 - социальная защита семей с детьми и детей , оказавшихся в трудной жизненной ситуации</t>
  </si>
  <si>
    <t>кол -во семей</t>
  </si>
  <si>
    <t>количество семей, получивших адресную материальную поддержку в рамках программы</t>
  </si>
  <si>
    <t>количество семей, получивших единовременную выплату к началу учебного года</t>
  </si>
  <si>
    <t>количество семей, снятых с учета в связи с прекращением  социально - опасного положения</t>
  </si>
  <si>
    <t>кол-во семей</t>
  </si>
  <si>
    <t>количество семей, снятых с учета по ранней профилактике ,в связи  с улушчением  положения в семье</t>
  </si>
  <si>
    <t>оказание адресной материальной помощи  семьям  с несовершеннолетними детьми  , оказавшимися в трудной жизненной ситуации</t>
  </si>
  <si>
    <t>обучение специалистов работе с новыми информационными технологиями</t>
  </si>
  <si>
    <t>оснащение организации локально- вычислительными сетями</t>
  </si>
  <si>
    <t>единовременная выплата к началу  учебного года на детей  из малоимущих семей  , обучающихся в образовательных учреждениях</t>
  </si>
  <si>
    <t>развитие автоматизированной системы " Единый социальный регистр населения Ярославской области"</t>
  </si>
  <si>
    <t>оснащение современными средствами вычислительной техникителекоммуникационным оборудованием</t>
  </si>
  <si>
    <t>приобретение лицензионного программного обеспечения</t>
  </si>
  <si>
    <t>Задача 2 - социальная защита инвалидов . Ветеранов и граждан . Оказавшихся в трудной жизненной ситуации</t>
  </si>
  <si>
    <t>3.2</t>
  </si>
  <si>
    <t>3.2.1</t>
  </si>
  <si>
    <t>3.2.2</t>
  </si>
  <si>
    <t xml:space="preserve">осуществление межведомственного учета семей ,находящеихся в социально-опасном положении </t>
  </si>
  <si>
    <t>3.2.3</t>
  </si>
  <si>
    <t>3.2.4</t>
  </si>
  <si>
    <t>3.2.5</t>
  </si>
  <si>
    <t>3.2.6</t>
  </si>
  <si>
    <t>3.2.7</t>
  </si>
  <si>
    <t>3.2.8</t>
  </si>
  <si>
    <t>3.2.9</t>
  </si>
  <si>
    <t>количество пенсионеров, инвалидов,получивших адресную материальную помощь</t>
  </si>
  <si>
    <t>количество граждан, охваченных мероприятиями,проведенными в рамках Международного Дня инвалидов,Дня памяти жертв политических репрессий  и Дня пожилого человека</t>
  </si>
  <si>
    <t>4.1</t>
  </si>
  <si>
    <t>4.2</t>
  </si>
  <si>
    <t>оказание социальной помощи гражданам,оказавшимся в трудной жизненной ситуации</t>
  </si>
  <si>
    <t>4.2.1</t>
  </si>
  <si>
    <t>оказание социальной помощи инвалидам в рамках мероприятия посвященных Международному дню инвалидов</t>
  </si>
  <si>
    <t>оказание социальной помощи инвалидам на санаторно - курортное лечение по медицинским показаниям</t>
  </si>
  <si>
    <t>оказание социальной помощи  гражданам,являющимся жертвами политических репрессий</t>
  </si>
  <si>
    <t>4.2.5</t>
  </si>
  <si>
    <t>оплата стоимости проезда  туберкулезным лицам ,находящимся под диспансерным наблюдением, в связи с туберкулезом</t>
  </si>
  <si>
    <t>4.2.6</t>
  </si>
  <si>
    <t>организация и проведение мероприятий к Международному Дню  пожилого человека</t>
  </si>
  <si>
    <t>УСЗНиТ, МУ КЦСОН " Ветеран"</t>
  </si>
  <si>
    <t>4.2.7</t>
  </si>
  <si>
    <t>организация и проведение мероприятий ко Дню  инвалидов</t>
  </si>
  <si>
    <t>организация и проведение мероприятий ко Дню  Победы</t>
  </si>
  <si>
    <t>4.2.8</t>
  </si>
  <si>
    <t>4.2.9</t>
  </si>
  <si>
    <t>организация и проведение мероприятий к Дню  снятия блокады Ленинграда</t>
  </si>
  <si>
    <t>4.2.10</t>
  </si>
  <si>
    <t>организация и проведение мероприятий к  Дню  матери</t>
  </si>
  <si>
    <t>организация и проведение мероприятий к Дню социального работника</t>
  </si>
  <si>
    <t>4.2.11</t>
  </si>
  <si>
    <t>4.2.12</t>
  </si>
  <si>
    <t>организация и проведение мероприятий к Дню любви и верности</t>
  </si>
  <si>
    <t>4.2.13</t>
  </si>
  <si>
    <t>5</t>
  </si>
  <si>
    <t>Задача 3. Поддержка деятельности общественных объединений  граждан , негосударственных форм добровольчества  и благотворительности  в сфере социальной  защиты населения</t>
  </si>
  <si>
    <t>кол-во объединений</t>
  </si>
  <si>
    <t>количество оъединений в районном Реестре общественных объединений ветеранов,инвалидрв и иных общественных организаций социальной направленности</t>
  </si>
  <si>
    <t>охват участников объединений мероприятий</t>
  </si>
  <si>
    <t>5.1</t>
  </si>
  <si>
    <t>5.2</t>
  </si>
  <si>
    <t xml:space="preserve">ведение  реестра районных общественных объединений ветеранов,инвалидрв и иных общественных объединений социальной направленности ,имеющих право на финансовую поддержку </t>
  </si>
  <si>
    <t>5.2.1</t>
  </si>
  <si>
    <t>оказание поддержки районным общественным организациям социальной направленности</t>
  </si>
  <si>
    <t>5.2.2</t>
  </si>
  <si>
    <t>ВСЕГО ПО ПОДПРОГРАММЕ 3</t>
  </si>
  <si>
    <t>Подпрограмма 4</t>
  </si>
  <si>
    <t>6</t>
  </si>
  <si>
    <t>Задача  содействие организации безопасных условий трудовой деятельности и охраны труда</t>
  </si>
  <si>
    <t>количество организаций участвующих в конкурсе "Российская организация  высокой социальной эффективности"</t>
  </si>
  <si>
    <t>количество организаций района,участвующих в смотре-конкурса"За равные возможности"</t>
  </si>
  <si>
    <t>количество действующих коллективных договоров и соглашений в сфере трудовых отношений</t>
  </si>
  <si>
    <t>6.1</t>
  </si>
  <si>
    <t>6.2</t>
  </si>
  <si>
    <t>организация и проведение мероприятий для занесения  лучших работников  на районную " Доску Почета"</t>
  </si>
  <si>
    <t>6.2.1</t>
  </si>
  <si>
    <t>6.2.2</t>
  </si>
  <si>
    <t>организация и проведение конкурса "Российская организация высокой социальной эффективности"</t>
  </si>
  <si>
    <t>6.2.3</t>
  </si>
  <si>
    <t>организация и проведение смотра-конкурса  " За равные возможности"</t>
  </si>
  <si>
    <t>6.2.4</t>
  </si>
  <si>
    <t>Расходы на выполнение муниципального задания МУ КЦСОН " Ветеран"</t>
  </si>
  <si>
    <t>МУ КЦСОН " Ветеран"</t>
  </si>
  <si>
    <t>развитие системы информационной безопасности автоматизированной системы "Единый  социальный  регистр населения Ярославской области "</t>
  </si>
  <si>
    <t>социальной поддержки отдельных категорий граждан в части ежемесячной денежной выплаты ветеранам труда , труженикам тыла,репрессированных</t>
  </si>
  <si>
    <t>1.2.12</t>
  </si>
  <si>
    <t>1.2.14.</t>
  </si>
  <si>
    <t>1.2.13</t>
  </si>
  <si>
    <t>ежемесячное пособие по уходу за ребенком  до достижения  им возраста  1,5 лет,не подлежащим обязательному страхованию</t>
  </si>
  <si>
    <t>единовременная выплата при рождении ребенка,гражданам , не подлежащим  обязательному социальному страхованию</t>
  </si>
  <si>
    <t>МУ КЦСОН   " Ветеран"</t>
  </si>
  <si>
    <t>2.2.1</t>
  </si>
  <si>
    <t>Расходы на социальную столовую</t>
  </si>
  <si>
    <t xml:space="preserve">оказание социально помощи  гражданам  в чамти  компенсации расходов по газификации жилых помещгий и дорогостоящему  лечению пожилых граждан </t>
  </si>
  <si>
    <t>4.2.3.</t>
  </si>
  <si>
    <t>4.2.14</t>
  </si>
  <si>
    <t>ремонт кабинетов управления</t>
  </si>
  <si>
    <t>2.2.2.</t>
  </si>
  <si>
    <t xml:space="preserve">2.2.3. </t>
  </si>
  <si>
    <t>Обучение специалистов реабилитазионного отделения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</si>
</sst>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0" fontId="0" fillId="0" borderId="7" xfId="0" applyBorder="1"/>
    <xf numFmtId="0" fontId="2" fillId="0" borderId="0" xfId="0" applyFont="1"/>
    <xf numFmtId="16" fontId="0" fillId="0" borderId="1" xfId="0" applyNumberFormat="1" applyBorder="1"/>
    <xf numFmtId="0" fontId="1" fillId="0" borderId="6" xfId="0" applyFont="1" applyFill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1" xfId="0" applyFont="1" applyBorder="1"/>
    <xf numFmtId="0" fontId="2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16" fontId="2" fillId="0" borderId="2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29" xfId="0" applyFont="1" applyBorder="1"/>
    <xf numFmtId="0" fontId="2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49" fontId="2" fillId="0" borderId="25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27" xfId="0" applyBorder="1" applyAlignment="1"/>
    <xf numFmtId="0" fontId="0" fillId="0" borderId="19" xfId="0" applyBorder="1" applyAlignme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80004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6"/>
  <sheetViews>
    <sheetView tabSelected="1" topLeftCell="A97" workbookViewId="0">
      <selection activeCell="H128" sqref="H128:H130"/>
    </sheetView>
  </sheetViews>
  <sheetFormatPr defaultRowHeight="12" x14ac:dyDescent="0.2"/>
  <cols>
    <col min="1" max="1" width="8.140625" style="17" customWidth="1"/>
    <col min="2" max="2" width="29.42578125" style="17" customWidth="1"/>
    <col min="3" max="3" width="6.5703125" style="17" customWidth="1"/>
    <col min="4" max="4" width="11.42578125" style="17" customWidth="1"/>
    <col min="5" max="5" width="9.28515625" style="17" customWidth="1"/>
    <col min="6" max="6" width="13" style="17" customWidth="1"/>
    <col min="7" max="7" width="11.85546875" style="17" customWidth="1"/>
    <col min="8" max="8" width="11.7109375" style="17" customWidth="1"/>
    <col min="9" max="9" width="10.85546875" style="17" customWidth="1"/>
    <col min="10" max="11" width="9.140625" style="17"/>
    <col min="12" max="12" width="12.5703125" style="17" customWidth="1"/>
    <col min="13" max="16384" width="9.140625" style="17"/>
  </cols>
  <sheetData>
    <row r="1" spans="1:12" ht="12.75" thickBot="1" x14ac:dyDescent="0.25">
      <c r="A1" s="28"/>
      <c r="B1" s="28"/>
      <c r="C1" s="28"/>
      <c r="D1" s="28"/>
      <c r="E1" s="28" t="s">
        <v>0</v>
      </c>
      <c r="F1" s="28"/>
      <c r="G1" s="28"/>
      <c r="H1" s="28"/>
    </row>
    <row r="2" spans="1:12" ht="33.75" customHeight="1" x14ac:dyDescent="0.2">
      <c r="A2" s="64" t="s">
        <v>1</v>
      </c>
      <c r="B2" s="65" t="s">
        <v>113</v>
      </c>
      <c r="C2" s="66" t="s">
        <v>3</v>
      </c>
      <c r="D2" s="176" t="s">
        <v>114</v>
      </c>
      <c r="E2" s="177"/>
      <c r="F2" s="176" t="s">
        <v>115</v>
      </c>
      <c r="G2" s="177"/>
      <c r="H2" s="176" t="s">
        <v>116</v>
      </c>
      <c r="I2" s="177"/>
      <c r="J2" s="176" t="s">
        <v>117</v>
      </c>
      <c r="K2" s="177"/>
      <c r="L2" s="67" t="s">
        <v>4</v>
      </c>
    </row>
    <row r="3" spans="1:12" x14ac:dyDescent="0.2">
      <c r="A3" s="68"/>
      <c r="B3" s="60"/>
      <c r="C3" s="61"/>
      <c r="D3" s="44" t="s">
        <v>97</v>
      </c>
      <c r="E3" s="44" t="s">
        <v>98</v>
      </c>
      <c r="F3" s="62" t="s">
        <v>97</v>
      </c>
      <c r="G3" s="51" t="s">
        <v>99</v>
      </c>
      <c r="H3" s="63" t="s">
        <v>97</v>
      </c>
      <c r="I3" s="69" t="s">
        <v>100</v>
      </c>
      <c r="J3" s="63" t="s">
        <v>97</v>
      </c>
      <c r="K3" s="69" t="s">
        <v>100</v>
      </c>
      <c r="L3" s="70"/>
    </row>
    <row r="4" spans="1:12" x14ac:dyDescent="0.2">
      <c r="A4" s="71">
        <v>1</v>
      </c>
      <c r="B4" s="29">
        <v>2</v>
      </c>
      <c r="C4" s="29">
        <v>3</v>
      </c>
      <c r="D4" s="33">
        <v>4</v>
      </c>
      <c r="E4" s="34"/>
      <c r="F4" s="33">
        <v>5</v>
      </c>
      <c r="G4" s="34"/>
      <c r="H4" s="33">
        <v>6</v>
      </c>
      <c r="I4" s="35"/>
      <c r="J4" s="33">
        <v>7</v>
      </c>
      <c r="K4" s="32"/>
      <c r="L4" s="72">
        <v>8</v>
      </c>
    </row>
    <row r="5" spans="1:12" ht="15.75" x14ac:dyDescent="0.2">
      <c r="A5" s="144" t="s">
        <v>6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8"/>
    </row>
    <row r="6" spans="1:12" x14ac:dyDescent="0.2">
      <c r="A6" s="166" t="s">
        <v>5</v>
      </c>
      <c r="B6" s="178" t="s">
        <v>121</v>
      </c>
      <c r="C6" s="98"/>
      <c r="D6" s="98"/>
      <c r="E6" s="98"/>
      <c r="F6" s="98"/>
      <c r="G6" s="98"/>
      <c r="H6" s="98"/>
      <c r="I6" s="98"/>
      <c r="J6" s="98"/>
      <c r="K6" s="98"/>
      <c r="L6" s="108"/>
    </row>
    <row r="7" spans="1:12" x14ac:dyDescent="0.2">
      <c r="A7" s="138"/>
      <c r="B7" s="179"/>
      <c r="C7" s="134"/>
      <c r="D7" s="134"/>
      <c r="E7" s="134"/>
      <c r="F7" s="134"/>
      <c r="G7" s="134"/>
      <c r="H7" s="134"/>
      <c r="I7" s="134"/>
      <c r="J7" s="134"/>
      <c r="K7" s="134"/>
      <c r="L7" s="136"/>
    </row>
    <row r="8" spans="1:12" x14ac:dyDescent="0.2">
      <c r="A8" s="138"/>
      <c r="B8" s="179"/>
      <c r="C8" s="134"/>
      <c r="D8" s="134"/>
      <c r="E8" s="134"/>
      <c r="F8" s="134"/>
      <c r="G8" s="134"/>
      <c r="H8" s="134"/>
      <c r="I8" s="134"/>
      <c r="J8" s="134"/>
      <c r="K8" s="134"/>
      <c r="L8" s="136"/>
    </row>
    <row r="9" spans="1:12" x14ac:dyDescent="0.2">
      <c r="A9" s="138"/>
      <c r="B9" s="179"/>
      <c r="C9" s="134"/>
      <c r="D9" s="134"/>
      <c r="E9" s="134"/>
      <c r="F9" s="134"/>
      <c r="G9" s="134"/>
      <c r="H9" s="134"/>
      <c r="I9" s="134"/>
      <c r="J9" s="134"/>
      <c r="K9" s="134"/>
      <c r="L9" s="136"/>
    </row>
    <row r="10" spans="1:12" x14ac:dyDescent="0.2">
      <c r="A10" s="138"/>
      <c r="B10" s="179"/>
      <c r="C10" s="134"/>
      <c r="D10" s="134"/>
      <c r="E10" s="134"/>
      <c r="F10" s="134"/>
      <c r="G10" s="134"/>
      <c r="H10" s="134"/>
      <c r="I10" s="134"/>
      <c r="J10" s="134"/>
      <c r="K10" s="134"/>
      <c r="L10" s="136"/>
    </row>
    <row r="11" spans="1:12" ht="20.25" customHeight="1" x14ac:dyDescent="0.2">
      <c r="A11" s="139"/>
      <c r="B11" s="180"/>
      <c r="C11" s="135"/>
      <c r="D11" s="135"/>
      <c r="E11" s="135"/>
      <c r="F11" s="135"/>
      <c r="G11" s="135"/>
      <c r="H11" s="135"/>
      <c r="I11" s="135"/>
      <c r="J11" s="135"/>
      <c r="K11" s="135"/>
      <c r="L11" s="137"/>
    </row>
    <row r="12" spans="1:12" ht="21" customHeight="1" x14ac:dyDescent="0.2">
      <c r="A12" s="166" t="s">
        <v>13</v>
      </c>
      <c r="B12" s="40" t="s">
        <v>14</v>
      </c>
      <c r="C12" s="49" t="s">
        <v>118</v>
      </c>
      <c r="D12" s="36" t="s">
        <v>118</v>
      </c>
      <c r="E12" s="36"/>
      <c r="F12" s="36" t="s">
        <v>118</v>
      </c>
      <c r="G12" s="49"/>
      <c r="H12" s="36" t="s">
        <v>118</v>
      </c>
      <c r="I12" s="49"/>
      <c r="J12" s="36"/>
      <c r="K12" s="49"/>
      <c r="L12" s="73"/>
    </row>
    <row r="13" spans="1:12" x14ac:dyDescent="0.2">
      <c r="A13" s="138"/>
      <c r="B13" s="105" t="s">
        <v>122</v>
      </c>
      <c r="C13" s="98" t="s">
        <v>18</v>
      </c>
      <c r="D13" s="160">
        <v>3590</v>
      </c>
      <c r="E13" s="173"/>
      <c r="F13" s="160">
        <v>3650</v>
      </c>
      <c r="G13" s="173"/>
      <c r="H13" s="160">
        <v>4896</v>
      </c>
      <c r="I13" s="98"/>
      <c r="J13" s="98"/>
      <c r="K13" s="98"/>
      <c r="L13" s="108"/>
    </row>
    <row r="14" spans="1:12" x14ac:dyDescent="0.2">
      <c r="A14" s="138"/>
      <c r="B14" s="123"/>
      <c r="C14" s="134"/>
      <c r="D14" s="161"/>
      <c r="E14" s="174"/>
      <c r="F14" s="161"/>
      <c r="G14" s="174"/>
      <c r="H14" s="161"/>
      <c r="I14" s="134"/>
      <c r="J14" s="134"/>
      <c r="K14" s="134"/>
      <c r="L14" s="136"/>
    </row>
    <row r="15" spans="1:12" x14ac:dyDescent="0.2">
      <c r="A15" s="138"/>
      <c r="B15" s="119"/>
      <c r="C15" s="135"/>
      <c r="D15" s="162"/>
      <c r="E15" s="175"/>
      <c r="F15" s="162"/>
      <c r="G15" s="175"/>
      <c r="H15" s="162"/>
      <c r="I15" s="135"/>
      <c r="J15" s="135"/>
      <c r="K15" s="135"/>
      <c r="L15" s="137"/>
    </row>
    <row r="16" spans="1:12" x14ac:dyDescent="0.2">
      <c r="A16" s="138"/>
      <c r="B16" s="105" t="s">
        <v>123</v>
      </c>
      <c r="C16" s="105" t="s">
        <v>18</v>
      </c>
      <c r="D16" s="160">
        <v>6510</v>
      </c>
      <c r="E16" s="173"/>
      <c r="F16" s="160">
        <v>6590</v>
      </c>
      <c r="G16" s="173"/>
      <c r="H16" s="160">
        <v>10337</v>
      </c>
      <c r="I16" s="98"/>
      <c r="J16" s="98"/>
      <c r="K16" s="98"/>
      <c r="L16" s="108"/>
    </row>
    <row r="17" spans="1:12" x14ac:dyDescent="0.2">
      <c r="A17" s="138"/>
      <c r="B17" s="123"/>
      <c r="C17" s="123"/>
      <c r="D17" s="161"/>
      <c r="E17" s="174"/>
      <c r="F17" s="161"/>
      <c r="G17" s="174"/>
      <c r="H17" s="161"/>
      <c r="I17" s="134"/>
      <c r="J17" s="134"/>
      <c r="K17" s="134"/>
      <c r="L17" s="136"/>
    </row>
    <row r="18" spans="1:12" x14ac:dyDescent="0.2">
      <c r="A18" s="138"/>
      <c r="B18" s="123"/>
      <c r="C18" s="123"/>
      <c r="D18" s="161"/>
      <c r="E18" s="174"/>
      <c r="F18" s="161"/>
      <c r="G18" s="174"/>
      <c r="H18" s="161"/>
      <c r="I18" s="134"/>
      <c r="J18" s="134"/>
      <c r="K18" s="134"/>
      <c r="L18" s="136"/>
    </row>
    <row r="19" spans="1:12" x14ac:dyDescent="0.2">
      <c r="A19" s="138"/>
      <c r="B19" s="119"/>
      <c r="C19" s="119"/>
      <c r="D19" s="162"/>
      <c r="E19" s="175"/>
      <c r="F19" s="162"/>
      <c r="G19" s="175"/>
      <c r="H19" s="162"/>
      <c r="I19" s="135"/>
      <c r="J19" s="135"/>
      <c r="K19" s="135"/>
      <c r="L19" s="137"/>
    </row>
    <row r="20" spans="1:12" x14ac:dyDescent="0.2">
      <c r="A20" s="138"/>
      <c r="B20" s="105" t="s">
        <v>124</v>
      </c>
      <c r="C20" s="105" t="s">
        <v>24</v>
      </c>
      <c r="D20" s="163" t="s">
        <v>25</v>
      </c>
      <c r="E20" s="170"/>
      <c r="F20" s="163">
        <v>45566</v>
      </c>
      <c r="G20" s="170"/>
      <c r="H20" s="163">
        <v>45500</v>
      </c>
      <c r="I20" s="105"/>
      <c r="J20" s="105"/>
      <c r="K20" s="105"/>
      <c r="L20" s="100"/>
    </row>
    <row r="21" spans="1:12" x14ac:dyDescent="0.2">
      <c r="A21" s="138"/>
      <c r="B21" s="123"/>
      <c r="C21" s="123"/>
      <c r="D21" s="164"/>
      <c r="E21" s="171"/>
      <c r="F21" s="164"/>
      <c r="G21" s="171"/>
      <c r="H21" s="164"/>
      <c r="I21" s="123"/>
      <c r="J21" s="123"/>
      <c r="K21" s="123"/>
      <c r="L21" s="124"/>
    </row>
    <row r="22" spans="1:12" x14ac:dyDescent="0.2">
      <c r="A22" s="138"/>
      <c r="B22" s="123"/>
      <c r="C22" s="123"/>
      <c r="D22" s="164"/>
      <c r="E22" s="171"/>
      <c r="F22" s="164"/>
      <c r="G22" s="171"/>
      <c r="H22" s="164"/>
      <c r="I22" s="123"/>
      <c r="J22" s="123"/>
      <c r="K22" s="123"/>
      <c r="L22" s="124"/>
    </row>
    <row r="23" spans="1:12" x14ac:dyDescent="0.2">
      <c r="A23" s="138"/>
      <c r="B23" s="123"/>
      <c r="C23" s="123"/>
      <c r="D23" s="164"/>
      <c r="E23" s="171"/>
      <c r="F23" s="164"/>
      <c r="G23" s="171"/>
      <c r="H23" s="164"/>
      <c r="I23" s="123"/>
      <c r="J23" s="123"/>
      <c r="K23" s="123"/>
      <c r="L23" s="124"/>
    </row>
    <row r="24" spans="1:12" x14ac:dyDescent="0.2">
      <c r="A24" s="138"/>
      <c r="B24" s="119"/>
      <c r="C24" s="119"/>
      <c r="D24" s="165"/>
      <c r="E24" s="172"/>
      <c r="F24" s="165"/>
      <c r="G24" s="172"/>
      <c r="H24" s="165"/>
      <c r="I24" s="119"/>
      <c r="J24" s="119"/>
      <c r="K24" s="119"/>
      <c r="L24" s="125"/>
    </row>
    <row r="25" spans="1:12" x14ac:dyDescent="0.2">
      <c r="A25" s="138"/>
      <c r="B25" s="105" t="s">
        <v>125</v>
      </c>
      <c r="C25" s="105" t="s">
        <v>24</v>
      </c>
      <c r="D25" s="163" t="s">
        <v>28</v>
      </c>
      <c r="E25" s="170"/>
      <c r="F25" s="163">
        <v>115416</v>
      </c>
      <c r="G25" s="170"/>
      <c r="H25" s="163">
        <v>115400</v>
      </c>
      <c r="I25" s="105"/>
      <c r="J25" s="105"/>
      <c r="K25" s="105"/>
      <c r="L25" s="100"/>
    </row>
    <row r="26" spans="1:12" ht="12" customHeight="1" x14ac:dyDescent="0.2">
      <c r="A26" s="138"/>
      <c r="B26" s="123"/>
      <c r="C26" s="123"/>
      <c r="D26" s="164"/>
      <c r="E26" s="171"/>
      <c r="F26" s="164"/>
      <c r="G26" s="171"/>
      <c r="H26" s="164"/>
      <c r="I26" s="123"/>
      <c r="J26" s="123"/>
      <c r="K26" s="123"/>
      <c r="L26" s="124"/>
    </row>
    <row r="27" spans="1:12" ht="12" customHeight="1" x14ac:dyDescent="0.2">
      <c r="A27" s="138"/>
      <c r="B27" s="123"/>
      <c r="C27" s="123"/>
      <c r="D27" s="164"/>
      <c r="E27" s="171"/>
      <c r="F27" s="164"/>
      <c r="G27" s="171"/>
      <c r="H27" s="164"/>
      <c r="I27" s="123"/>
      <c r="J27" s="123"/>
      <c r="K27" s="123"/>
      <c r="L27" s="124"/>
    </row>
    <row r="28" spans="1:12" ht="12" customHeight="1" x14ac:dyDescent="0.2">
      <c r="A28" s="138"/>
      <c r="B28" s="123"/>
      <c r="C28" s="123"/>
      <c r="D28" s="164"/>
      <c r="E28" s="171"/>
      <c r="F28" s="164"/>
      <c r="G28" s="171"/>
      <c r="H28" s="164"/>
      <c r="I28" s="123"/>
      <c r="J28" s="123"/>
      <c r="K28" s="123"/>
      <c r="L28" s="124"/>
    </row>
    <row r="29" spans="1:12" ht="12" customHeight="1" x14ac:dyDescent="0.2">
      <c r="A29" s="139"/>
      <c r="B29" s="119"/>
      <c r="C29" s="119"/>
      <c r="D29" s="165"/>
      <c r="E29" s="172"/>
      <c r="F29" s="165"/>
      <c r="G29" s="172"/>
      <c r="H29" s="165"/>
      <c r="I29" s="119"/>
      <c r="J29" s="119"/>
      <c r="K29" s="119"/>
      <c r="L29" s="125"/>
    </row>
    <row r="30" spans="1:12" ht="15" x14ac:dyDescent="0.2">
      <c r="A30" s="74" t="s">
        <v>29</v>
      </c>
      <c r="B30" s="38" t="s">
        <v>30</v>
      </c>
      <c r="C30" s="37"/>
      <c r="D30" s="37"/>
      <c r="E30" s="37"/>
      <c r="F30" s="37"/>
      <c r="G30" s="37"/>
      <c r="H30" s="37"/>
      <c r="I30" s="37"/>
      <c r="J30" s="37"/>
      <c r="K30" s="37"/>
      <c r="L30" s="75"/>
    </row>
    <row r="31" spans="1:12" x14ac:dyDescent="0.2">
      <c r="A31" s="166" t="s">
        <v>31</v>
      </c>
      <c r="B31" s="169" t="s">
        <v>126</v>
      </c>
      <c r="C31" s="105" t="s">
        <v>39</v>
      </c>
      <c r="D31" s="105">
        <v>525</v>
      </c>
      <c r="E31" s="105">
        <v>0</v>
      </c>
      <c r="F31" s="105">
        <v>134</v>
      </c>
      <c r="G31" s="105">
        <v>0</v>
      </c>
      <c r="H31" s="105">
        <v>358</v>
      </c>
      <c r="I31" s="105">
        <v>0</v>
      </c>
      <c r="J31" s="105">
        <f>SUM(D31,F31,H31)</f>
        <v>1017</v>
      </c>
      <c r="K31" s="105">
        <f>SUM(E31,G31,I31)</f>
        <v>0</v>
      </c>
      <c r="L31" s="100" t="s">
        <v>40</v>
      </c>
    </row>
    <row r="32" spans="1:12" x14ac:dyDescent="0.2">
      <c r="A32" s="138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4"/>
    </row>
    <row r="33" spans="1:12" x14ac:dyDescent="0.2">
      <c r="A33" s="138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4"/>
    </row>
    <row r="34" spans="1:12" x14ac:dyDescent="0.2">
      <c r="A34" s="138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2" x14ac:dyDescent="0.2">
      <c r="A35" s="138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4"/>
    </row>
    <row r="36" spans="1:12" x14ac:dyDescent="0.2">
      <c r="A36" s="138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4"/>
    </row>
    <row r="37" spans="1:12" x14ac:dyDescent="0.2">
      <c r="A37" s="138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4"/>
    </row>
    <row r="38" spans="1:12" ht="7.5" customHeight="1" x14ac:dyDescent="0.2">
      <c r="A38" s="13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25"/>
    </row>
    <row r="39" spans="1:12" x14ac:dyDescent="0.2">
      <c r="A39" s="166" t="s">
        <v>41</v>
      </c>
      <c r="B39" s="169" t="s">
        <v>127</v>
      </c>
      <c r="C39" s="105" t="s">
        <v>39</v>
      </c>
      <c r="D39" s="98">
        <v>1652.8</v>
      </c>
      <c r="E39" s="98">
        <v>0</v>
      </c>
      <c r="F39" s="98">
        <v>1774</v>
      </c>
      <c r="G39" s="98">
        <v>0</v>
      </c>
      <c r="H39" s="98">
        <v>1881</v>
      </c>
      <c r="I39" s="98">
        <v>0</v>
      </c>
      <c r="J39" s="98">
        <f>SUM(D39,F39,H39)</f>
        <v>5307.8</v>
      </c>
      <c r="K39" s="98">
        <v>0</v>
      </c>
      <c r="L39" s="108" t="s">
        <v>40</v>
      </c>
    </row>
    <row r="40" spans="1:12" x14ac:dyDescent="0.2">
      <c r="A40" s="138"/>
      <c r="B40" s="123"/>
      <c r="C40" s="123"/>
      <c r="D40" s="134"/>
      <c r="E40" s="134"/>
      <c r="F40" s="134"/>
      <c r="G40" s="134"/>
      <c r="H40" s="134"/>
      <c r="I40" s="134"/>
      <c r="J40" s="134"/>
      <c r="K40" s="134"/>
      <c r="L40" s="136"/>
    </row>
    <row r="41" spans="1:12" x14ac:dyDescent="0.2">
      <c r="A41" s="138"/>
      <c r="B41" s="123"/>
      <c r="C41" s="123"/>
      <c r="D41" s="134"/>
      <c r="E41" s="134"/>
      <c r="F41" s="134"/>
      <c r="G41" s="134"/>
      <c r="H41" s="134"/>
      <c r="I41" s="134"/>
      <c r="J41" s="134"/>
      <c r="K41" s="134"/>
      <c r="L41" s="136"/>
    </row>
    <row r="42" spans="1:12" x14ac:dyDescent="0.2">
      <c r="A42" s="138"/>
      <c r="B42" s="123"/>
      <c r="C42" s="123"/>
      <c r="D42" s="134"/>
      <c r="E42" s="134"/>
      <c r="F42" s="134"/>
      <c r="G42" s="134"/>
      <c r="H42" s="134"/>
      <c r="I42" s="134"/>
      <c r="J42" s="134"/>
      <c r="K42" s="134"/>
      <c r="L42" s="136"/>
    </row>
    <row r="43" spans="1:12" x14ac:dyDescent="0.2">
      <c r="A43" s="138"/>
      <c r="B43" s="123"/>
      <c r="C43" s="123"/>
      <c r="D43" s="134"/>
      <c r="E43" s="134"/>
      <c r="F43" s="134"/>
      <c r="G43" s="134"/>
      <c r="H43" s="134"/>
      <c r="I43" s="134"/>
      <c r="J43" s="134"/>
      <c r="K43" s="134"/>
      <c r="L43" s="136"/>
    </row>
    <row r="44" spans="1:12" ht="6.75" customHeight="1" x14ac:dyDescent="0.2">
      <c r="A44" s="138"/>
      <c r="B44" s="123"/>
      <c r="C44" s="123"/>
      <c r="D44" s="134"/>
      <c r="E44" s="134"/>
      <c r="F44" s="134"/>
      <c r="G44" s="134"/>
      <c r="H44" s="134"/>
      <c r="I44" s="134"/>
      <c r="J44" s="134"/>
      <c r="K44" s="134"/>
      <c r="L44" s="136"/>
    </row>
    <row r="45" spans="1:12" hidden="1" x14ac:dyDescent="0.2">
      <c r="A45" s="139"/>
      <c r="B45" s="119"/>
      <c r="C45" s="119"/>
      <c r="D45" s="135"/>
      <c r="E45" s="135"/>
      <c r="F45" s="135"/>
      <c r="G45" s="135"/>
      <c r="H45" s="135"/>
      <c r="I45" s="135"/>
      <c r="J45" s="135"/>
      <c r="K45" s="135"/>
      <c r="L45" s="137"/>
    </row>
    <row r="46" spans="1:12" x14ac:dyDescent="0.2">
      <c r="A46" s="166" t="s">
        <v>48</v>
      </c>
      <c r="B46" s="169" t="s">
        <v>128</v>
      </c>
      <c r="C46" s="105" t="s">
        <v>39</v>
      </c>
      <c r="D46" s="105">
        <v>11472</v>
      </c>
      <c r="E46" s="105">
        <v>0</v>
      </c>
      <c r="F46" s="105">
        <v>12296</v>
      </c>
      <c r="G46" s="105">
        <v>0</v>
      </c>
      <c r="H46" s="105">
        <v>16929</v>
      </c>
      <c r="I46" s="105">
        <v>0</v>
      </c>
      <c r="J46" s="105">
        <f>SUM(D46,F46,H46)</f>
        <v>40697</v>
      </c>
      <c r="K46" s="105">
        <v>0</v>
      </c>
      <c r="L46" s="100" t="s">
        <v>40</v>
      </c>
    </row>
    <row r="47" spans="1:12" x14ac:dyDescent="0.2">
      <c r="A47" s="138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4"/>
    </row>
    <row r="48" spans="1:12" x14ac:dyDescent="0.2">
      <c r="A48" s="138"/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4"/>
    </row>
    <row r="49" spans="1:12" x14ac:dyDescent="0.2">
      <c r="A49" s="138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4"/>
    </row>
    <row r="50" spans="1:12" x14ac:dyDescent="0.2">
      <c r="A50" s="138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4"/>
    </row>
    <row r="51" spans="1:12" x14ac:dyDescent="0.2">
      <c r="A51" s="138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4"/>
    </row>
    <row r="52" spans="1:12" x14ac:dyDescent="0.2">
      <c r="A52" s="13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25"/>
    </row>
    <row r="53" spans="1:12" x14ac:dyDescent="0.2">
      <c r="A53" s="166" t="s">
        <v>54</v>
      </c>
      <c r="B53" s="169" t="s">
        <v>132</v>
      </c>
      <c r="C53" s="98" t="s">
        <v>39</v>
      </c>
      <c r="D53" s="98">
        <v>229</v>
      </c>
      <c r="E53" s="98">
        <v>0</v>
      </c>
      <c r="F53" s="98">
        <v>237</v>
      </c>
      <c r="G53" s="98">
        <v>0</v>
      </c>
      <c r="H53" s="98">
        <v>0</v>
      </c>
      <c r="I53" s="98">
        <v>0</v>
      </c>
      <c r="J53" s="98">
        <f>SUM(D53,F53,H53)</f>
        <v>466</v>
      </c>
      <c r="K53" s="98">
        <f>SUM(E53,G53,I53)</f>
        <v>0</v>
      </c>
      <c r="L53" s="108" t="s">
        <v>40</v>
      </c>
    </row>
    <row r="54" spans="1:12" x14ac:dyDescent="0.2">
      <c r="A54" s="138"/>
      <c r="B54" s="123"/>
      <c r="C54" s="134"/>
      <c r="D54" s="134"/>
      <c r="E54" s="134"/>
      <c r="F54" s="134"/>
      <c r="G54" s="134"/>
      <c r="H54" s="134"/>
      <c r="I54" s="134"/>
      <c r="J54" s="134"/>
      <c r="K54" s="134"/>
      <c r="L54" s="136"/>
    </row>
    <row r="55" spans="1:12" x14ac:dyDescent="0.2">
      <c r="A55" s="138"/>
      <c r="B55" s="123"/>
      <c r="C55" s="134"/>
      <c r="D55" s="134"/>
      <c r="E55" s="134"/>
      <c r="F55" s="134"/>
      <c r="G55" s="134"/>
      <c r="H55" s="134"/>
      <c r="I55" s="134"/>
      <c r="J55" s="134"/>
      <c r="K55" s="134"/>
      <c r="L55" s="136"/>
    </row>
    <row r="56" spans="1:12" x14ac:dyDescent="0.2">
      <c r="A56" s="138"/>
      <c r="B56" s="123"/>
      <c r="C56" s="134"/>
      <c r="D56" s="134"/>
      <c r="E56" s="134"/>
      <c r="F56" s="134"/>
      <c r="G56" s="134"/>
      <c r="H56" s="134"/>
      <c r="I56" s="134"/>
      <c r="J56" s="134"/>
      <c r="K56" s="134"/>
      <c r="L56" s="136"/>
    </row>
    <row r="57" spans="1:12" x14ac:dyDescent="0.2">
      <c r="A57" s="138"/>
      <c r="B57" s="123"/>
      <c r="C57" s="134"/>
      <c r="D57" s="134"/>
      <c r="E57" s="134"/>
      <c r="F57" s="134"/>
      <c r="G57" s="134"/>
      <c r="H57" s="134"/>
      <c r="I57" s="134"/>
      <c r="J57" s="134"/>
      <c r="K57" s="134"/>
      <c r="L57" s="136"/>
    </row>
    <row r="58" spans="1:12" ht="4.5" customHeight="1" x14ac:dyDescent="0.2">
      <c r="A58" s="139"/>
      <c r="B58" s="119"/>
      <c r="C58" s="135"/>
      <c r="D58" s="135"/>
      <c r="E58" s="135"/>
      <c r="F58" s="135"/>
      <c r="G58" s="135"/>
      <c r="H58" s="135"/>
      <c r="I58" s="135"/>
      <c r="J58" s="135"/>
      <c r="K58" s="135"/>
      <c r="L58" s="137"/>
    </row>
    <row r="59" spans="1:12" x14ac:dyDescent="0.2">
      <c r="A59" s="102" t="s">
        <v>59</v>
      </c>
      <c r="B59" s="169" t="s">
        <v>129</v>
      </c>
      <c r="C59" s="105" t="s">
        <v>39</v>
      </c>
      <c r="D59" s="105">
        <v>19313</v>
      </c>
      <c r="E59" s="105">
        <v>5</v>
      </c>
      <c r="F59" s="105">
        <v>21268</v>
      </c>
      <c r="G59" s="105">
        <v>0</v>
      </c>
      <c r="H59" s="105">
        <v>22634</v>
      </c>
      <c r="I59" s="105">
        <v>0</v>
      </c>
      <c r="J59" s="105">
        <f>SUM(D59,F59,H59)</f>
        <v>63215</v>
      </c>
      <c r="K59" s="105">
        <f>SUM(E59,G59,I59)</f>
        <v>5</v>
      </c>
      <c r="L59" s="100" t="s">
        <v>40</v>
      </c>
    </row>
    <row r="60" spans="1:12" x14ac:dyDescent="0.2">
      <c r="A60" s="140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4"/>
    </row>
    <row r="61" spans="1:12" x14ac:dyDescent="0.2">
      <c r="A61" s="140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4"/>
    </row>
    <row r="62" spans="1:12" x14ac:dyDescent="0.2">
      <c r="A62" s="140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4"/>
    </row>
    <row r="63" spans="1:12" x14ac:dyDescent="0.2">
      <c r="A63" s="140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4"/>
    </row>
    <row r="64" spans="1:12" x14ac:dyDescent="0.2">
      <c r="A64" s="140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4"/>
    </row>
    <row r="65" spans="1:12" x14ac:dyDescent="0.2">
      <c r="A65" s="140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4"/>
    </row>
    <row r="66" spans="1:12" x14ac:dyDescent="0.2">
      <c r="A66" s="133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25"/>
    </row>
    <row r="67" spans="1:12" x14ac:dyDescent="0.2">
      <c r="A67" s="166" t="s">
        <v>62</v>
      </c>
      <c r="B67" s="169" t="s">
        <v>130</v>
      </c>
      <c r="C67" s="98" t="s">
        <v>39</v>
      </c>
      <c r="D67" s="98">
        <v>11932</v>
      </c>
      <c r="E67" s="98">
        <v>0</v>
      </c>
      <c r="F67" s="98">
        <v>14236</v>
      </c>
      <c r="G67" s="98">
        <v>0</v>
      </c>
      <c r="H67" s="98">
        <v>17638</v>
      </c>
      <c r="I67" s="98">
        <v>0</v>
      </c>
      <c r="J67" s="98">
        <f>SUM(D67,F67,H67)</f>
        <v>43806</v>
      </c>
      <c r="K67" s="98">
        <v>0</v>
      </c>
      <c r="L67" s="108" t="s">
        <v>40</v>
      </c>
    </row>
    <row r="68" spans="1:12" x14ac:dyDescent="0.2">
      <c r="A68" s="138"/>
      <c r="B68" s="123"/>
      <c r="C68" s="134"/>
      <c r="D68" s="134"/>
      <c r="E68" s="134"/>
      <c r="F68" s="134"/>
      <c r="G68" s="134"/>
      <c r="H68" s="134"/>
      <c r="I68" s="134"/>
      <c r="J68" s="134"/>
      <c r="K68" s="134"/>
      <c r="L68" s="136"/>
    </row>
    <row r="69" spans="1:12" x14ac:dyDescent="0.2">
      <c r="A69" s="138"/>
      <c r="B69" s="123"/>
      <c r="C69" s="134"/>
      <c r="D69" s="134"/>
      <c r="E69" s="134"/>
      <c r="F69" s="134"/>
      <c r="G69" s="134"/>
      <c r="H69" s="134"/>
      <c r="I69" s="134"/>
      <c r="J69" s="134"/>
      <c r="K69" s="134"/>
      <c r="L69" s="136"/>
    </row>
    <row r="70" spans="1:12" x14ac:dyDescent="0.2">
      <c r="A70" s="138"/>
      <c r="B70" s="123"/>
      <c r="C70" s="134"/>
      <c r="D70" s="134"/>
      <c r="E70" s="134"/>
      <c r="F70" s="134"/>
      <c r="G70" s="134"/>
      <c r="H70" s="134"/>
      <c r="I70" s="134"/>
      <c r="J70" s="134"/>
      <c r="K70" s="134"/>
      <c r="L70" s="136"/>
    </row>
    <row r="71" spans="1:12" x14ac:dyDescent="0.2">
      <c r="A71" s="138"/>
      <c r="B71" s="123"/>
      <c r="C71" s="134"/>
      <c r="D71" s="134"/>
      <c r="E71" s="134"/>
      <c r="F71" s="134"/>
      <c r="G71" s="134"/>
      <c r="H71" s="134"/>
      <c r="I71" s="134"/>
      <c r="J71" s="134"/>
      <c r="K71" s="134"/>
      <c r="L71" s="136"/>
    </row>
    <row r="72" spans="1:12" x14ac:dyDescent="0.2">
      <c r="A72" s="139"/>
      <c r="B72" s="119"/>
      <c r="C72" s="135"/>
      <c r="D72" s="135"/>
      <c r="E72" s="135"/>
      <c r="F72" s="135"/>
      <c r="G72" s="135"/>
      <c r="H72" s="135"/>
      <c r="I72" s="135"/>
      <c r="J72" s="135"/>
      <c r="K72" s="135"/>
      <c r="L72" s="137"/>
    </row>
    <row r="73" spans="1:12" ht="14.25" customHeight="1" x14ac:dyDescent="0.2">
      <c r="A73" s="166" t="s">
        <v>67</v>
      </c>
      <c r="B73" s="105" t="s">
        <v>131</v>
      </c>
      <c r="C73" s="98" t="s">
        <v>39</v>
      </c>
      <c r="D73" s="98">
        <v>12598</v>
      </c>
      <c r="E73" s="98">
        <v>0</v>
      </c>
      <c r="F73" s="98">
        <v>14750</v>
      </c>
      <c r="G73" s="98">
        <v>0</v>
      </c>
      <c r="H73" s="98">
        <v>15513</v>
      </c>
      <c r="I73" s="98">
        <v>0</v>
      </c>
      <c r="J73" s="98">
        <f>SUM(D73,F73,H73)</f>
        <v>42861</v>
      </c>
      <c r="K73" s="98">
        <v>0</v>
      </c>
      <c r="L73" s="108" t="s">
        <v>40</v>
      </c>
    </row>
    <row r="74" spans="1:12" x14ac:dyDescent="0.2">
      <c r="A74" s="138"/>
      <c r="B74" s="123"/>
      <c r="C74" s="134"/>
      <c r="D74" s="134"/>
      <c r="E74" s="134"/>
      <c r="F74" s="134"/>
      <c r="G74" s="134"/>
      <c r="H74" s="134"/>
      <c r="I74" s="134"/>
      <c r="J74" s="134"/>
      <c r="K74" s="134"/>
      <c r="L74" s="136"/>
    </row>
    <row r="75" spans="1:12" x14ac:dyDescent="0.2">
      <c r="A75" s="138"/>
      <c r="B75" s="123"/>
      <c r="C75" s="134"/>
      <c r="D75" s="134"/>
      <c r="E75" s="134"/>
      <c r="F75" s="134"/>
      <c r="G75" s="134"/>
      <c r="H75" s="134"/>
      <c r="I75" s="134"/>
      <c r="J75" s="134"/>
      <c r="K75" s="134"/>
      <c r="L75" s="136"/>
    </row>
    <row r="76" spans="1:12" x14ac:dyDescent="0.2">
      <c r="A76" s="138"/>
      <c r="B76" s="123"/>
      <c r="C76" s="134"/>
      <c r="D76" s="134"/>
      <c r="E76" s="134"/>
      <c r="F76" s="134"/>
      <c r="G76" s="134"/>
      <c r="H76" s="134"/>
      <c r="I76" s="134"/>
      <c r="J76" s="134"/>
      <c r="K76" s="134"/>
      <c r="L76" s="136"/>
    </row>
    <row r="77" spans="1:12" x14ac:dyDescent="0.2">
      <c r="A77" s="139"/>
      <c r="B77" s="119"/>
      <c r="C77" s="135"/>
      <c r="D77" s="135"/>
      <c r="E77" s="135"/>
      <c r="F77" s="135"/>
      <c r="G77" s="135"/>
      <c r="H77" s="135"/>
      <c r="I77" s="135"/>
      <c r="J77" s="135"/>
      <c r="K77" s="135"/>
      <c r="L77" s="137"/>
    </row>
    <row r="78" spans="1:12" x14ac:dyDescent="0.2">
      <c r="A78" s="166" t="s">
        <v>71</v>
      </c>
      <c r="B78" s="169" t="s">
        <v>229</v>
      </c>
      <c r="C78" s="98" t="s">
        <v>39</v>
      </c>
      <c r="D78" s="98">
        <v>11958</v>
      </c>
      <c r="E78" s="98">
        <v>0</v>
      </c>
      <c r="F78" s="98">
        <v>12207</v>
      </c>
      <c r="G78" s="98">
        <v>0</v>
      </c>
      <c r="H78" s="98">
        <v>13567</v>
      </c>
      <c r="I78" s="98">
        <v>0</v>
      </c>
      <c r="J78" s="98">
        <f>SUM(D78,F78,H78)</f>
        <v>37732</v>
      </c>
      <c r="K78" s="98">
        <v>0</v>
      </c>
      <c r="L78" s="108" t="s">
        <v>40</v>
      </c>
    </row>
    <row r="79" spans="1:12" x14ac:dyDescent="0.2">
      <c r="A79" s="138"/>
      <c r="B79" s="123"/>
      <c r="C79" s="134"/>
      <c r="D79" s="134"/>
      <c r="E79" s="134"/>
      <c r="F79" s="134"/>
      <c r="G79" s="134"/>
      <c r="H79" s="134"/>
      <c r="I79" s="134"/>
      <c r="J79" s="134"/>
      <c r="K79" s="134"/>
      <c r="L79" s="136"/>
    </row>
    <row r="80" spans="1:12" x14ac:dyDescent="0.2">
      <c r="A80" s="138"/>
      <c r="B80" s="123"/>
      <c r="C80" s="134"/>
      <c r="D80" s="134"/>
      <c r="E80" s="134"/>
      <c r="F80" s="134"/>
      <c r="G80" s="134"/>
      <c r="H80" s="134"/>
      <c r="I80" s="134"/>
      <c r="J80" s="134"/>
      <c r="K80" s="134"/>
      <c r="L80" s="136"/>
    </row>
    <row r="81" spans="1:12" x14ac:dyDescent="0.2">
      <c r="A81" s="138"/>
      <c r="B81" s="123"/>
      <c r="C81" s="134"/>
      <c r="D81" s="134"/>
      <c r="E81" s="134"/>
      <c r="F81" s="134"/>
      <c r="G81" s="134"/>
      <c r="H81" s="134"/>
      <c r="I81" s="134"/>
      <c r="J81" s="134"/>
      <c r="K81" s="134"/>
      <c r="L81" s="136"/>
    </row>
    <row r="82" spans="1:12" x14ac:dyDescent="0.2">
      <c r="A82" s="138"/>
      <c r="B82" s="123"/>
      <c r="C82" s="134"/>
      <c r="D82" s="134"/>
      <c r="E82" s="134"/>
      <c r="F82" s="134"/>
      <c r="G82" s="134"/>
      <c r="H82" s="134"/>
      <c r="I82" s="134"/>
      <c r="J82" s="134"/>
      <c r="K82" s="134"/>
      <c r="L82" s="136"/>
    </row>
    <row r="83" spans="1:12" x14ac:dyDescent="0.2">
      <c r="A83" s="102" t="s">
        <v>73</v>
      </c>
      <c r="B83" s="105" t="s">
        <v>134</v>
      </c>
      <c r="C83" s="105" t="s">
        <v>39</v>
      </c>
      <c r="D83" s="105">
        <v>12257</v>
      </c>
      <c r="E83" s="105">
        <v>0</v>
      </c>
      <c r="F83" s="105">
        <v>14634</v>
      </c>
      <c r="G83" s="105">
        <v>0</v>
      </c>
      <c r="H83" s="105">
        <v>16097</v>
      </c>
      <c r="I83" s="105">
        <v>0</v>
      </c>
      <c r="J83" s="105">
        <f>D83+F83+H83</f>
        <v>42988</v>
      </c>
      <c r="K83" s="105">
        <v>0</v>
      </c>
      <c r="L83" s="100" t="s">
        <v>40</v>
      </c>
    </row>
    <row r="84" spans="1:12" x14ac:dyDescent="0.2">
      <c r="A84" s="140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4"/>
    </row>
    <row r="85" spans="1:12" x14ac:dyDescent="0.2">
      <c r="A85" s="133"/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25"/>
    </row>
    <row r="86" spans="1:12" x14ac:dyDescent="0.2">
      <c r="A86" s="102" t="s">
        <v>77</v>
      </c>
      <c r="B86" s="105" t="s">
        <v>135</v>
      </c>
      <c r="C86" s="105" t="s">
        <v>39</v>
      </c>
      <c r="D86" s="105">
        <v>0</v>
      </c>
      <c r="E86" s="105">
        <v>0</v>
      </c>
      <c r="F86" s="105">
        <v>1530</v>
      </c>
      <c r="G86" s="105">
        <v>0</v>
      </c>
      <c r="H86" s="105">
        <v>4000</v>
      </c>
      <c r="I86" s="105">
        <v>0</v>
      </c>
      <c r="J86" s="105">
        <f>SUM(D86,F86,H86)</f>
        <v>5530</v>
      </c>
      <c r="K86" s="105">
        <v>0</v>
      </c>
      <c r="L86" s="100" t="s">
        <v>40</v>
      </c>
    </row>
    <row r="87" spans="1:12" x14ac:dyDescent="0.2">
      <c r="A87" s="103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1"/>
    </row>
    <row r="88" spans="1:12" x14ac:dyDescent="0.2">
      <c r="A88" s="103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1"/>
    </row>
    <row r="89" spans="1:12" ht="36" customHeight="1" x14ac:dyDescent="0.2">
      <c r="A89" s="104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21"/>
    </row>
    <row r="90" spans="1:12" ht="12" customHeight="1" x14ac:dyDescent="0.2">
      <c r="A90" s="102" t="s">
        <v>103</v>
      </c>
      <c r="B90" s="105" t="s">
        <v>136</v>
      </c>
      <c r="C90" s="105" t="s">
        <v>39</v>
      </c>
      <c r="D90" s="105">
        <v>0</v>
      </c>
      <c r="E90" s="105">
        <v>0</v>
      </c>
      <c r="F90" s="105">
        <v>1030</v>
      </c>
      <c r="G90" s="105">
        <v>0</v>
      </c>
      <c r="H90" s="105">
        <v>3067</v>
      </c>
      <c r="I90" s="105">
        <v>0</v>
      </c>
      <c r="J90" s="105">
        <f>SUM(D90,F90,H90)</f>
        <v>4097</v>
      </c>
      <c r="K90" s="105">
        <v>0</v>
      </c>
      <c r="L90" s="100" t="s">
        <v>40</v>
      </c>
    </row>
    <row r="91" spans="1:12" ht="12" customHeight="1" x14ac:dyDescent="0.2">
      <c r="A91" s="140"/>
      <c r="B91" s="106"/>
      <c r="C91" s="106"/>
      <c r="D91" s="123"/>
      <c r="E91" s="123"/>
      <c r="F91" s="123"/>
      <c r="G91" s="123"/>
      <c r="H91" s="123"/>
      <c r="I91" s="123"/>
      <c r="J91" s="123"/>
      <c r="K91" s="123"/>
      <c r="L91" s="101"/>
    </row>
    <row r="92" spans="1:12" ht="12" customHeight="1" x14ac:dyDescent="0.2">
      <c r="A92" s="140"/>
      <c r="B92" s="106"/>
      <c r="C92" s="106"/>
      <c r="D92" s="123"/>
      <c r="E92" s="123"/>
      <c r="F92" s="123"/>
      <c r="G92" s="123"/>
      <c r="H92" s="123"/>
      <c r="I92" s="123"/>
      <c r="J92" s="123"/>
      <c r="K92" s="123"/>
      <c r="L92" s="101"/>
    </row>
    <row r="93" spans="1:12" ht="38.25" customHeight="1" thickBot="1" x14ac:dyDescent="0.25">
      <c r="A93" s="140"/>
      <c r="B93" s="106"/>
      <c r="C93" s="106"/>
      <c r="D93" s="123"/>
      <c r="E93" s="123"/>
      <c r="F93" s="123"/>
      <c r="G93" s="123"/>
      <c r="H93" s="123"/>
      <c r="I93" s="123"/>
      <c r="J93" s="123"/>
      <c r="K93" s="123"/>
      <c r="L93" s="101"/>
    </row>
    <row r="94" spans="1:12" ht="38.25" customHeight="1" x14ac:dyDescent="0.2">
      <c r="A94" s="117" t="s">
        <v>230</v>
      </c>
      <c r="B94" s="113" t="s">
        <v>233</v>
      </c>
      <c r="C94" s="113" t="s">
        <v>39</v>
      </c>
      <c r="D94" s="113">
        <v>0</v>
      </c>
      <c r="E94" s="113">
        <v>0</v>
      </c>
      <c r="F94" s="113">
        <v>0</v>
      </c>
      <c r="G94" s="113">
        <v>0</v>
      </c>
      <c r="H94" s="113">
        <v>7077</v>
      </c>
      <c r="I94" s="113">
        <v>0</v>
      </c>
      <c r="J94" s="113">
        <f>SUM(D94,F94,H94)</f>
        <v>7077</v>
      </c>
      <c r="K94" s="113">
        <v>0</v>
      </c>
      <c r="L94" s="96" t="s">
        <v>40</v>
      </c>
    </row>
    <row r="95" spans="1:12" ht="38.25" customHeight="1" thickBot="1" x14ac:dyDescent="0.25">
      <c r="A95" s="122"/>
      <c r="B95" s="120"/>
      <c r="C95" s="120"/>
      <c r="D95" s="114"/>
      <c r="E95" s="114"/>
      <c r="F95" s="114"/>
      <c r="G95" s="114"/>
      <c r="H95" s="114"/>
      <c r="I95" s="114"/>
      <c r="J95" s="114"/>
      <c r="K95" s="114"/>
      <c r="L95" s="97"/>
    </row>
    <row r="96" spans="1:12" ht="38.25" customHeight="1" x14ac:dyDescent="0.2">
      <c r="A96" s="117" t="s">
        <v>232</v>
      </c>
      <c r="B96" s="113" t="s">
        <v>234</v>
      </c>
      <c r="C96" s="113" t="s">
        <v>39</v>
      </c>
      <c r="D96" s="113">
        <v>0</v>
      </c>
      <c r="E96" s="113">
        <v>0</v>
      </c>
      <c r="F96" s="113">
        <v>0</v>
      </c>
      <c r="G96" s="113">
        <v>0</v>
      </c>
      <c r="H96" s="113">
        <v>868</v>
      </c>
      <c r="I96" s="113">
        <v>0</v>
      </c>
      <c r="J96" s="113">
        <f>SUM(D96,F96,H96)</f>
        <v>868</v>
      </c>
      <c r="K96" s="113"/>
      <c r="L96" s="96" t="s">
        <v>40</v>
      </c>
    </row>
    <row r="97" spans="1:12" ht="38.25" customHeight="1" thickBot="1" x14ac:dyDescent="0.25">
      <c r="A97" s="118"/>
      <c r="B97" s="119"/>
      <c r="C97" s="120"/>
      <c r="D97" s="107"/>
      <c r="E97" s="107"/>
      <c r="F97" s="107"/>
      <c r="G97" s="107"/>
      <c r="H97" s="107"/>
      <c r="I97" s="107"/>
      <c r="J97" s="107"/>
      <c r="K97" s="107"/>
      <c r="L97" s="121"/>
    </row>
    <row r="98" spans="1:12" x14ac:dyDescent="0.2">
      <c r="A98" s="102" t="s">
        <v>231</v>
      </c>
      <c r="B98" s="105" t="s">
        <v>133</v>
      </c>
      <c r="C98" s="105" t="s">
        <v>39</v>
      </c>
      <c r="D98" s="105">
        <v>6764</v>
      </c>
      <c r="E98" s="105">
        <v>0</v>
      </c>
      <c r="F98" s="105">
        <v>6762</v>
      </c>
      <c r="G98" s="105">
        <v>0</v>
      </c>
      <c r="H98" s="105">
        <v>6884</v>
      </c>
      <c r="I98" s="105">
        <v>0</v>
      </c>
      <c r="J98" s="105">
        <f>SUM(D98,F98,H98)</f>
        <v>20410</v>
      </c>
      <c r="K98" s="105">
        <v>0</v>
      </c>
      <c r="L98" s="100" t="s">
        <v>40</v>
      </c>
    </row>
    <row r="99" spans="1:12" ht="12" customHeight="1" x14ac:dyDescent="0.2">
      <c r="A99" s="140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01"/>
    </row>
    <row r="100" spans="1:12" ht="12" customHeight="1" x14ac:dyDescent="0.2">
      <c r="A100" s="140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01"/>
    </row>
    <row r="101" spans="1:12" ht="12" customHeight="1" x14ac:dyDescent="0.2">
      <c r="A101" s="133"/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21"/>
    </row>
    <row r="102" spans="1:12" ht="24" customHeight="1" x14ac:dyDescent="0.2">
      <c r="A102" s="144" t="s">
        <v>137</v>
      </c>
      <c r="B102" s="145"/>
      <c r="C102" s="146"/>
      <c r="D102" s="39">
        <f t="shared" ref="D102:K102" si="0">SUM(D31:D101)</f>
        <v>88700.800000000003</v>
      </c>
      <c r="E102" s="39">
        <f t="shared" si="0"/>
        <v>5</v>
      </c>
      <c r="F102" s="39">
        <f t="shared" si="0"/>
        <v>100858</v>
      </c>
      <c r="G102" s="39">
        <f>SUM(G31:G101)</f>
        <v>0</v>
      </c>
      <c r="H102" s="39">
        <f t="shared" si="0"/>
        <v>126513</v>
      </c>
      <c r="I102" s="39">
        <f t="shared" si="0"/>
        <v>0</v>
      </c>
      <c r="J102" s="76">
        <f t="shared" si="0"/>
        <v>316071.8</v>
      </c>
      <c r="K102" s="39">
        <f t="shared" si="0"/>
        <v>5</v>
      </c>
      <c r="L102" s="77"/>
    </row>
    <row r="103" spans="1:12" ht="15.75" x14ac:dyDescent="0.2">
      <c r="A103" s="144" t="s">
        <v>83</v>
      </c>
      <c r="B103" s="167"/>
      <c r="C103" s="167"/>
      <c r="D103" s="167"/>
      <c r="E103" s="167"/>
      <c r="F103" s="167"/>
      <c r="G103" s="167"/>
      <c r="H103" s="167"/>
      <c r="I103" s="167"/>
      <c r="J103" s="167"/>
      <c r="K103" s="167"/>
      <c r="L103" s="168"/>
    </row>
    <row r="104" spans="1:12" x14ac:dyDescent="0.2">
      <c r="A104" s="102" t="s">
        <v>139</v>
      </c>
      <c r="B104" s="148" t="s">
        <v>138</v>
      </c>
      <c r="C104" s="105"/>
      <c r="D104" s="105"/>
      <c r="E104" s="105"/>
      <c r="F104" s="105"/>
      <c r="G104" s="105"/>
      <c r="H104" s="105"/>
      <c r="I104" s="105"/>
      <c r="J104" s="105"/>
      <c r="K104" s="105"/>
      <c r="L104" s="100"/>
    </row>
    <row r="105" spans="1:12" x14ac:dyDescent="0.2">
      <c r="A105" s="140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4"/>
    </row>
    <row r="106" spans="1:12" x14ac:dyDescent="0.2">
      <c r="A106" s="140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4"/>
    </row>
    <row r="107" spans="1:12" x14ac:dyDescent="0.2">
      <c r="A107" s="140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4"/>
    </row>
    <row r="108" spans="1:12" x14ac:dyDescent="0.2">
      <c r="A108" s="133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25"/>
    </row>
    <row r="109" spans="1:12" ht="22.5" customHeight="1" x14ac:dyDescent="0.2">
      <c r="A109" s="102" t="s">
        <v>104</v>
      </c>
      <c r="B109" s="40" t="s">
        <v>14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78"/>
    </row>
    <row r="110" spans="1:12" x14ac:dyDescent="0.2">
      <c r="A110" s="138"/>
      <c r="B110" s="105" t="s">
        <v>140</v>
      </c>
      <c r="C110" s="105" t="s">
        <v>18</v>
      </c>
      <c r="D110" s="163">
        <v>5094</v>
      </c>
      <c r="E110" s="163"/>
      <c r="F110" s="163">
        <v>4400</v>
      </c>
      <c r="G110" s="163"/>
      <c r="H110" s="163">
        <v>4629</v>
      </c>
      <c r="I110" s="105"/>
      <c r="J110" s="105"/>
      <c r="K110" s="105"/>
      <c r="L110" s="100"/>
    </row>
    <row r="111" spans="1:12" ht="12" customHeight="1" x14ac:dyDescent="0.2">
      <c r="A111" s="138"/>
      <c r="B111" s="123"/>
      <c r="C111" s="123"/>
      <c r="D111" s="164"/>
      <c r="E111" s="164"/>
      <c r="F111" s="164"/>
      <c r="G111" s="164"/>
      <c r="H111" s="164"/>
      <c r="I111" s="123"/>
      <c r="J111" s="123"/>
      <c r="K111" s="123"/>
      <c r="L111" s="124"/>
    </row>
    <row r="112" spans="1:12" ht="12" customHeight="1" x14ac:dyDescent="0.2">
      <c r="A112" s="138"/>
      <c r="B112" s="123"/>
      <c r="C112" s="123"/>
      <c r="D112" s="164"/>
      <c r="E112" s="164"/>
      <c r="F112" s="164"/>
      <c r="G112" s="164"/>
      <c r="H112" s="164"/>
      <c r="I112" s="123"/>
      <c r="J112" s="123"/>
      <c r="K112" s="123"/>
      <c r="L112" s="124"/>
    </row>
    <row r="113" spans="1:12" ht="6.75" customHeight="1" x14ac:dyDescent="0.2">
      <c r="A113" s="138"/>
      <c r="B113" s="119"/>
      <c r="C113" s="119"/>
      <c r="D113" s="165"/>
      <c r="E113" s="165"/>
      <c r="F113" s="165"/>
      <c r="G113" s="165"/>
      <c r="H113" s="165"/>
      <c r="I113" s="119"/>
      <c r="J113" s="119"/>
      <c r="K113" s="119"/>
      <c r="L113" s="125"/>
    </row>
    <row r="114" spans="1:12" x14ac:dyDescent="0.2">
      <c r="A114" s="138"/>
      <c r="B114" s="105" t="s">
        <v>141</v>
      </c>
      <c r="C114" s="98" t="s">
        <v>142</v>
      </c>
      <c r="D114" s="160">
        <v>388.12400000000002</v>
      </c>
      <c r="E114" s="160"/>
      <c r="F114" s="160">
        <v>220</v>
      </c>
      <c r="G114" s="160"/>
      <c r="H114" s="160">
        <v>210</v>
      </c>
      <c r="I114" s="98"/>
      <c r="J114" s="98"/>
      <c r="K114" s="98"/>
      <c r="L114" s="108"/>
    </row>
    <row r="115" spans="1:12" x14ac:dyDescent="0.2">
      <c r="A115" s="138"/>
      <c r="B115" s="123"/>
      <c r="C115" s="134"/>
      <c r="D115" s="161"/>
      <c r="E115" s="161"/>
      <c r="F115" s="161"/>
      <c r="G115" s="161"/>
      <c r="H115" s="161"/>
      <c r="I115" s="134"/>
      <c r="J115" s="134"/>
      <c r="K115" s="134"/>
      <c r="L115" s="136"/>
    </row>
    <row r="116" spans="1:12" x14ac:dyDescent="0.2">
      <c r="A116" s="139"/>
      <c r="B116" s="119"/>
      <c r="C116" s="135"/>
      <c r="D116" s="162"/>
      <c r="E116" s="162"/>
      <c r="F116" s="162"/>
      <c r="G116" s="162"/>
      <c r="H116" s="162"/>
      <c r="I116" s="135"/>
      <c r="J116" s="135"/>
      <c r="K116" s="135"/>
      <c r="L116" s="137"/>
    </row>
    <row r="117" spans="1:12" ht="22.5" customHeight="1" x14ac:dyDescent="0.2">
      <c r="A117" s="79" t="s">
        <v>143</v>
      </c>
      <c r="B117" s="37" t="s">
        <v>30</v>
      </c>
      <c r="C117" s="41"/>
      <c r="D117" s="41"/>
      <c r="E117" s="41"/>
      <c r="F117" s="41"/>
      <c r="G117" s="41"/>
      <c r="H117" s="41"/>
      <c r="I117" s="42"/>
      <c r="J117" s="43"/>
      <c r="K117" s="41"/>
      <c r="L117" s="80"/>
    </row>
    <row r="118" spans="1:12" ht="22.5" customHeight="1" x14ac:dyDescent="0.2">
      <c r="A118" s="115" t="s">
        <v>236</v>
      </c>
      <c r="B118" s="98" t="s">
        <v>237</v>
      </c>
      <c r="C118" s="98" t="s">
        <v>39</v>
      </c>
      <c r="D118" s="98">
        <v>0</v>
      </c>
      <c r="E118" s="98">
        <v>0</v>
      </c>
      <c r="F118" s="98">
        <v>0</v>
      </c>
      <c r="G118" s="98">
        <v>0</v>
      </c>
      <c r="H118" s="98">
        <v>330</v>
      </c>
      <c r="I118" s="98">
        <v>0</v>
      </c>
      <c r="J118" s="98">
        <v>330</v>
      </c>
      <c r="K118" s="98"/>
      <c r="L118" s="100" t="s">
        <v>235</v>
      </c>
    </row>
    <row r="119" spans="1:12" ht="22.5" customHeight="1" thickBot="1" x14ac:dyDescent="0.25">
      <c r="A119" s="116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101"/>
    </row>
    <row r="120" spans="1:12" ht="22.5" customHeight="1" x14ac:dyDescent="0.2">
      <c r="A120" s="111" t="s">
        <v>242</v>
      </c>
      <c r="B120" s="113" t="s">
        <v>244</v>
      </c>
      <c r="C120" s="98" t="s">
        <v>39</v>
      </c>
      <c r="D120" s="94">
        <v>0</v>
      </c>
      <c r="E120" s="94">
        <v>0</v>
      </c>
      <c r="F120" s="94">
        <v>0</v>
      </c>
      <c r="G120" s="94">
        <v>0</v>
      </c>
      <c r="H120" s="94">
        <v>11</v>
      </c>
      <c r="I120" s="94">
        <v>0</v>
      </c>
      <c r="J120" s="94">
        <f>SUM(D120:I121)</f>
        <v>11</v>
      </c>
      <c r="K120" s="94"/>
      <c r="L120" s="96" t="s">
        <v>227</v>
      </c>
    </row>
    <row r="121" spans="1:12" ht="22.5" customHeight="1" thickBot="1" x14ac:dyDescent="0.25">
      <c r="A121" s="112"/>
      <c r="B121" s="114"/>
      <c r="C121" s="99"/>
      <c r="D121" s="95"/>
      <c r="E121" s="95"/>
      <c r="F121" s="95"/>
      <c r="G121" s="95"/>
      <c r="H121" s="95"/>
      <c r="I121" s="95"/>
      <c r="J121" s="95"/>
      <c r="K121" s="95"/>
      <c r="L121" s="97"/>
    </row>
    <row r="122" spans="1:12" x14ac:dyDescent="0.2">
      <c r="A122" s="129" t="s">
        <v>243</v>
      </c>
      <c r="B122" s="105" t="s">
        <v>226</v>
      </c>
      <c r="C122" s="105" t="s">
        <v>39</v>
      </c>
      <c r="D122" s="105">
        <v>39074.400000000001</v>
      </c>
      <c r="E122" s="105">
        <v>0</v>
      </c>
      <c r="F122" s="105">
        <v>43318</v>
      </c>
      <c r="G122" s="105">
        <v>0</v>
      </c>
      <c r="H122" s="105">
        <v>43982</v>
      </c>
      <c r="I122" s="105">
        <v>0</v>
      </c>
      <c r="J122" s="105">
        <f>SUM(D122,F122,H122)</f>
        <v>126374.39999999999</v>
      </c>
      <c r="K122" s="105">
        <f>SUM(E122,G122,I122)</f>
        <v>0</v>
      </c>
      <c r="L122" s="100" t="s">
        <v>227</v>
      </c>
    </row>
    <row r="123" spans="1:12" x14ac:dyDescent="0.2">
      <c r="A123" s="130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4"/>
    </row>
    <row r="124" spans="1:12" x14ac:dyDescent="0.2">
      <c r="A124" s="130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4"/>
    </row>
    <row r="125" spans="1:12" x14ac:dyDescent="0.2">
      <c r="A125" s="131"/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25"/>
    </row>
    <row r="126" spans="1:12" ht="23.25" customHeight="1" x14ac:dyDescent="0.2">
      <c r="A126" s="144" t="s">
        <v>101</v>
      </c>
      <c r="B126" s="145"/>
      <c r="C126" s="146"/>
      <c r="D126" s="39">
        <f>SUM(D122)</f>
        <v>39074.400000000001</v>
      </c>
      <c r="E126" s="39">
        <v>0</v>
      </c>
      <c r="F126" s="39">
        <f>SUM(F122)</f>
        <v>43318</v>
      </c>
      <c r="G126" s="39">
        <v>0</v>
      </c>
      <c r="H126" s="39">
        <f>SUM(H118:H125)</f>
        <v>44323</v>
      </c>
      <c r="I126" s="46">
        <v>0</v>
      </c>
      <c r="J126" s="52">
        <f>SUM(J118:J125)</f>
        <v>126715.4</v>
      </c>
      <c r="K126" s="39"/>
      <c r="L126" s="77"/>
    </row>
    <row r="127" spans="1:12" ht="15.75" x14ac:dyDescent="0.2">
      <c r="A127" s="144" t="s">
        <v>144</v>
      </c>
      <c r="B127" s="145"/>
      <c r="C127" s="145"/>
      <c r="D127" s="145"/>
      <c r="E127" s="145"/>
      <c r="F127" s="145"/>
      <c r="G127" s="145"/>
      <c r="H127" s="145"/>
      <c r="I127" s="145"/>
      <c r="J127" s="145"/>
      <c r="K127" s="145"/>
      <c r="L127" s="147"/>
    </row>
    <row r="128" spans="1:12" x14ac:dyDescent="0.2">
      <c r="A128" s="166" t="s">
        <v>145</v>
      </c>
      <c r="B128" s="148" t="s">
        <v>146</v>
      </c>
      <c r="C128" s="98"/>
      <c r="D128" s="98"/>
      <c r="E128" s="98"/>
      <c r="F128" s="98"/>
      <c r="G128" s="98"/>
      <c r="H128" s="98"/>
      <c r="I128" s="98"/>
      <c r="J128" s="98"/>
      <c r="K128" s="98"/>
      <c r="L128" s="108"/>
    </row>
    <row r="129" spans="1:12" x14ac:dyDescent="0.2">
      <c r="A129" s="138"/>
      <c r="B129" s="123"/>
      <c r="C129" s="134"/>
      <c r="D129" s="134"/>
      <c r="E129" s="134"/>
      <c r="F129" s="134"/>
      <c r="G129" s="134"/>
      <c r="H129" s="134"/>
      <c r="I129" s="134"/>
      <c r="J129" s="134"/>
      <c r="K129" s="134"/>
      <c r="L129" s="136"/>
    </row>
    <row r="130" spans="1:12" ht="25.5" customHeight="1" x14ac:dyDescent="0.2">
      <c r="A130" s="139"/>
      <c r="B130" s="119"/>
      <c r="C130" s="135"/>
      <c r="D130" s="135"/>
      <c r="E130" s="135"/>
      <c r="F130" s="135"/>
      <c r="G130" s="135"/>
      <c r="H130" s="135"/>
      <c r="I130" s="135"/>
      <c r="J130" s="135"/>
      <c r="K130" s="135"/>
      <c r="L130" s="137"/>
    </row>
    <row r="131" spans="1:12" ht="21.75" customHeight="1" x14ac:dyDescent="0.2">
      <c r="A131" s="166" t="s">
        <v>107</v>
      </c>
      <c r="B131" s="40" t="s">
        <v>14</v>
      </c>
      <c r="C131" s="49" t="s">
        <v>118</v>
      </c>
      <c r="D131" s="49" t="s">
        <v>118</v>
      </c>
      <c r="E131" s="49"/>
      <c r="F131" s="49" t="s">
        <v>118</v>
      </c>
      <c r="G131" s="49"/>
      <c r="H131" s="49" t="s">
        <v>118</v>
      </c>
      <c r="I131" s="47"/>
      <c r="J131" s="48"/>
      <c r="K131" s="49"/>
      <c r="L131" s="81"/>
    </row>
    <row r="132" spans="1:12" x14ac:dyDescent="0.2">
      <c r="A132" s="138"/>
      <c r="B132" s="105" t="s">
        <v>148</v>
      </c>
      <c r="C132" s="105" t="s">
        <v>147</v>
      </c>
      <c r="D132" s="181">
        <v>125</v>
      </c>
      <c r="E132" s="181"/>
      <c r="F132" s="181">
        <v>125</v>
      </c>
      <c r="G132" s="181"/>
      <c r="H132" s="181">
        <v>133</v>
      </c>
      <c r="I132" s="98"/>
      <c r="J132" s="98"/>
      <c r="K132" s="98"/>
      <c r="L132" s="108"/>
    </row>
    <row r="133" spans="1:12" x14ac:dyDescent="0.2">
      <c r="A133" s="138"/>
      <c r="B133" s="123"/>
      <c r="C133" s="123"/>
      <c r="D133" s="182"/>
      <c r="E133" s="182"/>
      <c r="F133" s="182"/>
      <c r="G133" s="182"/>
      <c r="H133" s="182"/>
      <c r="I133" s="134"/>
      <c r="J133" s="134"/>
      <c r="K133" s="134"/>
      <c r="L133" s="136"/>
    </row>
    <row r="134" spans="1:12" x14ac:dyDescent="0.2">
      <c r="A134" s="138"/>
      <c r="B134" s="123"/>
      <c r="C134" s="123"/>
      <c r="D134" s="182"/>
      <c r="E134" s="182"/>
      <c r="F134" s="182"/>
      <c r="G134" s="182"/>
      <c r="H134" s="182"/>
      <c r="I134" s="134"/>
      <c r="J134" s="134"/>
      <c r="K134" s="134"/>
      <c r="L134" s="136"/>
    </row>
    <row r="135" spans="1:12" x14ac:dyDescent="0.2">
      <c r="A135" s="138"/>
      <c r="B135" s="119"/>
      <c r="C135" s="119"/>
      <c r="D135" s="183"/>
      <c r="E135" s="183"/>
      <c r="F135" s="183"/>
      <c r="G135" s="183"/>
      <c r="H135" s="183"/>
      <c r="I135" s="135"/>
      <c r="J135" s="135"/>
      <c r="K135" s="135"/>
      <c r="L135" s="137"/>
    </row>
    <row r="136" spans="1:12" x14ac:dyDescent="0.2">
      <c r="A136" s="138"/>
      <c r="B136" s="105" t="s">
        <v>149</v>
      </c>
      <c r="C136" s="105" t="s">
        <v>147</v>
      </c>
      <c r="D136" s="148">
        <v>870</v>
      </c>
      <c r="E136" s="148"/>
      <c r="F136" s="148">
        <v>850</v>
      </c>
      <c r="G136" s="148"/>
      <c r="H136" s="148">
        <v>645</v>
      </c>
      <c r="I136" s="105"/>
      <c r="J136" s="105"/>
      <c r="K136" s="105"/>
      <c r="L136" s="100"/>
    </row>
    <row r="137" spans="1:12" ht="12" customHeight="1" x14ac:dyDescent="0.2">
      <c r="A137" s="138"/>
      <c r="B137" s="123"/>
      <c r="C137" s="123"/>
      <c r="D137" s="184"/>
      <c r="E137" s="184"/>
      <c r="F137" s="184"/>
      <c r="G137" s="184"/>
      <c r="H137" s="184"/>
      <c r="I137" s="123"/>
      <c r="J137" s="123"/>
      <c r="K137" s="123"/>
      <c r="L137" s="124"/>
    </row>
    <row r="138" spans="1:12" ht="12" customHeight="1" x14ac:dyDescent="0.2">
      <c r="A138" s="138"/>
      <c r="B138" s="123"/>
      <c r="C138" s="123"/>
      <c r="D138" s="184"/>
      <c r="E138" s="184"/>
      <c r="F138" s="184"/>
      <c r="G138" s="184"/>
      <c r="H138" s="184"/>
      <c r="I138" s="123"/>
      <c r="J138" s="123"/>
      <c r="K138" s="123"/>
      <c r="L138" s="124"/>
    </row>
    <row r="139" spans="1:12" ht="12" customHeight="1" x14ac:dyDescent="0.2">
      <c r="A139" s="138"/>
      <c r="B139" s="119"/>
      <c r="C139" s="119"/>
      <c r="D139" s="185"/>
      <c r="E139" s="185"/>
      <c r="F139" s="185"/>
      <c r="G139" s="185"/>
      <c r="H139" s="185"/>
      <c r="I139" s="119"/>
      <c r="J139" s="119"/>
      <c r="K139" s="119"/>
      <c r="L139" s="125"/>
    </row>
    <row r="140" spans="1:12" x14ac:dyDescent="0.2">
      <c r="A140" s="138"/>
      <c r="B140" s="105" t="s">
        <v>150</v>
      </c>
      <c r="C140" s="105" t="s">
        <v>147</v>
      </c>
      <c r="D140" s="148">
        <v>4</v>
      </c>
      <c r="E140" s="148"/>
      <c r="F140" s="148">
        <v>5</v>
      </c>
      <c r="G140" s="148"/>
      <c r="H140" s="148">
        <v>2</v>
      </c>
      <c r="I140" s="105"/>
      <c r="J140" s="105"/>
      <c r="K140" s="105"/>
      <c r="L140" s="100"/>
    </row>
    <row r="141" spans="1:12" ht="12" customHeight="1" x14ac:dyDescent="0.2">
      <c r="A141" s="138"/>
      <c r="B141" s="123"/>
      <c r="C141" s="123"/>
      <c r="D141" s="184"/>
      <c r="E141" s="184"/>
      <c r="F141" s="184"/>
      <c r="G141" s="184"/>
      <c r="H141" s="184"/>
      <c r="I141" s="123"/>
      <c r="J141" s="123"/>
      <c r="K141" s="123"/>
      <c r="L141" s="124"/>
    </row>
    <row r="142" spans="1:12" ht="12" customHeight="1" x14ac:dyDescent="0.2">
      <c r="A142" s="138"/>
      <c r="B142" s="123"/>
      <c r="C142" s="123"/>
      <c r="D142" s="184"/>
      <c r="E142" s="184"/>
      <c r="F142" s="184"/>
      <c r="G142" s="184"/>
      <c r="H142" s="184"/>
      <c r="I142" s="123"/>
      <c r="J142" s="123"/>
      <c r="K142" s="123"/>
      <c r="L142" s="124"/>
    </row>
    <row r="143" spans="1:12" ht="12" customHeight="1" x14ac:dyDescent="0.2">
      <c r="A143" s="138"/>
      <c r="B143" s="119"/>
      <c r="C143" s="119"/>
      <c r="D143" s="185"/>
      <c r="E143" s="185"/>
      <c r="F143" s="185"/>
      <c r="G143" s="185"/>
      <c r="H143" s="185"/>
      <c r="I143" s="119"/>
      <c r="J143" s="119"/>
      <c r="K143" s="119"/>
      <c r="L143" s="125"/>
    </row>
    <row r="144" spans="1:12" x14ac:dyDescent="0.2">
      <c r="A144" s="138"/>
      <c r="B144" s="105" t="s">
        <v>152</v>
      </c>
      <c r="C144" s="105" t="s">
        <v>151</v>
      </c>
      <c r="D144" s="148">
        <v>4</v>
      </c>
      <c r="E144" s="148"/>
      <c r="F144" s="148">
        <v>5</v>
      </c>
      <c r="G144" s="148"/>
      <c r="H144" s="148">
        <v>8</v>
      </c>
      <c r="I144" s="105"/>
      <c r="J144" s="105"/>
      <c r="K144" s="105"/>
      <c r="L144" s="100"/>
    </row>
    <row r="145" spans="1:12" x14ac:dyDescent="0.2">
      <c r="A145" s="138"/>
      <c r="B145" s="123"/>
      <c r="C145" s="123"/>
      <c r="D145" s="184"/>
      <c r="E145" s="184"/>
      <c r="F145" s="184"/>
      <c r="G145" s="184"/>
      <c r="H145" s="184"/>
      <c r="I145" s="123"/>
      <c r="J145" s="123"/>
      <c r="K145" s="123"/>
      <c r="L145" s="124"/>
    </row>
    <row r="146" spans="1:12" ht="21.75" customHeight="1" x14ac:dyDescent="0.2">
      <c r="A146" s="139"/>
      <c r="B146" s="119"/>
      <c r="C146" s="119"/>
      <c r="D146" s="185"/>
      <c r="E146" s="185"/>
      <c r="F146" s="185"/>
      <c r="G146" s="185"/>
      <c r="H146" s="185"/>
      <c r="I146" s="119"/>
      <c r="J146" s="119"/>
      <c r="K146" s="119"/>
      <c r="L146" s="125"/>
    </row>
    <row r="147" spans="1:12" ht="25.5" customHeight="1" x14ac:dyDescent="0.2">
      <c r="A147" s="82" t="s">
        <v>161</v>
      </c>
      <c r="B147" s="37" t="s">
        <v>109</v>
      </c>
      <c r="C147" s="44"/>
      <c r="D147" s="44"/>
      <c r="E147" s="44"/>
      <c r="F147" s="44"/>
      <c r="G147" s="44"/>
      <c r="H147" s="44"/>
      <c r="I147" s="44"/>
      <c r="J147" s="45"/>
      <c r="K147" s="44"/>
      <c r="L147" s="83"/>
    </row>
    <row r="148" spans="1:12" x14ac:dyDescent="0.2">
      <c r="A148" s="132" t="s">
        <v>162</v>
      </c>
      <c r="B148" s="105" t="s">
        <v>153</v>
      </c>
      <c r="C148" s="105" t="s">
        <v>39</v>
      </c>
      <c r="D148" s="105">
        <v>750</v>
      </c>
      <c r="E148" s="105">
        <v>0</v>
      </c>
      <c r="F148" s="105">
        <v>1096</v>
      </c>
      <c r="G148" s="105">
        <v>0</v>
      </c>
      <c r="H148" s="105">
        <v>1100</v>
      </c>
      <c r="I148" s="105">
        <v>0</v>
      </c>
      <c r="J148" s="105">
        <f>SUM(D148,F148,H148)</f>
        <v>2946</v>
      </c>
      <c r="K148" s="105">
        <v>0</v>
      </c>
      <c r="L148" s="100" t="s">
        <v>40</v>
      </c>
    </row>
    <row r="149" spans="1:12" x14ac:dyDescent="0.2">
      <c r="A149" s="157"/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4"/>
    </row>
    <row r="150" spans="1:12" x14ac:dyDescent="0.2">
      <c r="A150" s="157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4"/>
    </row>
    <row r="151" spans="1:12" x14ac:dyDescent="0.2">
      <c r="A151" s="157"/>
      <c r="B151" s="123"/>
      <c r="C151" s="123"/>
      <c r="D151" s="123"/>
      <c r="E151" s="123"/>
      <c r="F151" s="123"/>
      <c r="G151" s="123"/>
      <c r="H151" s="123"/>
      <c r="I151" s="123"/>
      <c r="J151" s="123"/>
      <c r="K151" s="123"/>
      <c r="L151" s="124"/>
    </row>
    <row r="152" spans="1:12" x14ac:dyDescent="0.2">
      <c r="A152" s="158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25"/>
    </row>
    <row r="153" spans="1:12" ht="12" customHeight="1" x14ac:dyDescent="0.2">
      <c r="A153" s="115" t="s">
        <v>163</v>
      </c>
      <c r="B153" s="105" t="s">
        <v>164</v>
      </c>
      <c r="C153" s="98" t="s">
        <v>18</v>
      </c>
      <c r="D153" s="98">
        <v>53</v>
      </c>
      <c r="E153" s="98">
        <v>0</v>
      </c>
      <c r="F153" s="98">
        <v>52</v>
      </c>
      <c r="G153" s="98">
        <v>0</v>
      </c>
      <c r="H153" s="98">
        <v>5</v>
      </c>
      <c r="I153" s="98">
        <v>0</v>
      </c>
      <c r="J153" s="98"/>
      <c r="K153" s="98"/>
      <c r="L153" s="108" t="s">
        <v>40</v>
      </c>
    </row>
    <row r="154" spans="1:12" ht="12" customHeight="1" x14ac:dyDescent="0.2">
      <c r="A154" s="138"/>
      <c r="B154" s="123"/>
      <c r="C154" s="134"/>
      <c r="D154" s="134"/>
      <c r="E154" s="134"/>
      <c r="F154" s="134"/>
      <c r="G154" s="134"/>
      <c r="H154" s="134"/>
      <c r="I154" s="134"/>
      <c r="J154" s="134"/>
      <c r="K154" s="134"/>
      <c r="L154" s="136"/>
    </row>
    <row r="155" spans="1:12" ht="12" customHeight="1" x14ac:dyDescent="0.2">
      <c r="A155" s="138"/>
      <c r="B155" s="123"/>
      <c r="C155" s="134"/>
      <c r="D155" s="134"/>
      <c r="E155" s="134"/>
      <c r="F155" s="134"/>
      <c r="G155" s="134"/>
      <c r="H155" s="134"/>
      <c r="I155" s="134"/>
      <c r="J155" s="134"/>
      <c r="K155" s="134"/>
      <c r="L155" s="136"/>
    </row>
    <row r="156" spans="1:12" x14ac:dyDescent="0.2">
      <c r="A156" s="139"/>
      <c r="B156" s="119"/>
      <c r="C156" s="135"/>
      <c r="D156" s="135"/>
      <c r="E156" s="135"/>
      <c r="F156" s="135"/>
      <c r="G156" s="135"/>
      <c r="H156" s="135"/>
      <c r="I156" s="135"/>
      <c r="J156" s="135"/>
      <c r="K156" s="135"/>
      <c r="L156" s="137"/>
    </row>
    <row r="157" spans="1:12" x14ac:dyDescent="0.2">
      <c r="A157" s="132" t="s">
        <v>165</v>
      </c>
      <c r="B157" s="105" t="s">
        <v>156</v>
      </c>
      <c r="C157" s="105" t="s">
        <v>39</v>
      </c>
      <c r="D157" s="105">
        <v>848</v>
      </c>
      <c r="E157" s="105">
        <v>0</v>
      </c>
      <c r="F157" s="105">
        <v>784</v>
      </c>
      <c r="G157" s="105">
        <v>0</v>
      </c>
      <c r="H157" s="105">
        <v>970</v>
      </c>
      <c r="I157" s="105">
        <v>0</v>
      </c>
      <c r="J157" s="105">
        <f>SUM(D157,F157,H157)</f>
        <v>2602</v>
      </c>
      <c r="K157" s="105">
        <v>0</v>
      </c>
      <c r="L157" s="100" t="s">
        <v>40</v>
      </c>
    </row>
    <row r="158" spans="1:12" x14ac:dyDescent="0.2">
      <c r="A158" s="157"/>
      <c r="B158" s="123"/>
      <c r="C158" s="123"/>
      <c r="D158" s="123"/>
      <c r="E158" s="123"/>
      <c r="F158" s="123"/>
      <c r="G158" s="123"/>
      <c r="H158" s="123"/>
      <c r="I158" s="123"/>
      <c r="J158" s="123"/>
      <c r="K158" s="123"/>
      <c r="L158" s="124"/>
    </row>
    <row r="159" spans="1:12" x14ac:dyDescent="0.2">
      <c r="A159" s="157"/>
      <c r="B159" s="123"/>
      <c r="C159" s="123"/>
      <c r="D159" s="123"/>
      <c r="E159" s="123"/>
      <c r="F159" s="123"/>
      <c r="G159" s="123"/>
      <c r="H159" s="123"/>
      <c r="I159" s="123"/>
      <c r="J159" s="123"/>
      <c r="K159" s="123"/>
      <c r="L159" s="124"/>
    </row>
    <row r="160" spans="1:12" ht="27.75" customHeight="1" x14ac:dyDescent="0.2">
      <c r="A160" s="158"/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25"/>
    </row>
    <row r="161" spans="1:12" x14ac:dyDescent="0.2">
      <c r="A161" s="115" t="s">
        <v>166</v>
      </c>
      <c r="B161" s="105" t="s">
        <v>154</v>
      </c>
      <c r="C161" s="98" t="s">
        <v>39</v>
      </c>
      <c r="D161" s="98">
        <v>40</v>
      </c>
      <c r="E161" s="98">
        <v>0</v>
      </c>
      <c r="F161" s="98">
        <v>0</v>
      </c>
      <c r="G161" s="98">
        <v>0</v>
      </c>
      <c r="H161" s="98">
        <v>0</v>
      </c>
      <c r="I161" s="98">
        <v>0</v>
      </c>
      <c r="J161" s="98">
        <f>SUM(D161,F161,H161)</f>
        <v>40</v>
      </c>
      <c r="K161" s="98">
        <v>0</v>
      </c>
      <c r="L161" s="108" t="s">
        <v>40</v>
      </c>
    </row>
    <row r="162" spans="1:12" x14ac:dyDescent="0.2">
      <c r="A162" s="159"/>
      <c r="B162" s="123"/>
      <c r="C162" s="134"/>
      <c r="D162" s="134"/>
      <c r="E162" s="134"/>
      <c r="F162" s="134"/>
      <c r="G162" s="134"/>
      <c r="H162" s="134"/>
      <c r="I162" s="134"/>
      <c r="J162" s="134"/>
      <c r="K162" s="134"/>
      <c r="L162" s="136"/>
    </row>
    <row r="163" spans="1:12" ht="15.75" customHeight="1" x14ac:dyDescent="0.2">
      <c r="A163" s="156"/>
      <c r="B163" s="119"/>
      <c r="C163" s="135"/>
      <c r="D163" s="135"/>
      <c r="E163" s="135"/>
      <c r="F163" s="135"/>
      <c r="G163" s="135"/>
      <c r="H163" s="135"/>
      <c r="I163" s="135"/>
      <c r="J163" s="135"/>
      <c r="K163" s="135"/>
      <c r="L163" s="137"/>
    </row>
    <row r="164" spans="1:12" x14ac:dyDescent="0.2">
      <c r="A164" s="132" t="s">
        <v>167</v>
      </c>
      <c r="B164" s="105" t="s">
        <v>157</v>
      </c>
      <c r="C164" s="105" t="s">
        <v>39</v>
      </c>
      <c r="D164" s="105">
        <v>120</v>
      </c>
      <c r="E164" s="105">
        <v>0</v>
      </c>
      <c r="F164" s="105">
        <v>120</v>
      </c>
      <c r="G164" s="105">
        <v>0</v>
      </c>
      <c r="H164" s="105">
        <v>0</v>
      </c>
      <c r="I164" s="105">
        <v>0</v>
      </c>
      <c r="J164" s="105">
        <f>SUM(D164,F164,H164)</f>
        <v>240</v>
      </c>
      <c r="K164" s="105">
        <v>0</v>
      </c>
      <c r="L164" s="100" t="s">
        <v>40</v>
      </c>
    </row>
    <row r="165" spans="1:12" x14ac:dyDescent="0.2">
      <c r="A165" s="157"/>
      <c r="B165" s="123"/>
      <c r="C165" s="123"/>
      <c r="D165" s="123"/>
      <c r="E165" s="123"/>
      <c r="F165" s="123"/>
      <c r="G165" s="123"/>
      <c r="H165" s="123"/>
      <c r="I165" s="123"/>
      <c r="J165" s="123"/>
      <c r="K165" s="123"/>
      <c r="L165" s="124"/>
    </row>
    <row r="166" spans="1:12" ht="23.25" customHeight="1" x14ac:dyDescent="0.2">
      <c r="A166" s="158"/>
      <c r="B166" s="119"/>
      <c r="C166" s="119"/>
      <c r="D166" s="119"/>
      <c r="E166" s="119"/>
      <c r="F166" s="119"/>
      <c r="G166" s="119"/>
      <c r="H166" s="119"/>
      <c r="I166" s="119"/>
      <c r="J166" s="119"/>
      <c r="K166" s="119"/>
      <c r="L166" s="125"/>
    </row>
    <row r="167" spans="1:12" x14ac:dyDescent="0.2">
      <c r="A167" s="115" t="s">
        <v>168</v>
      </c>
      <c r="B167" s="105" t="s">
        <v>228</v>
      </c>
      <c r="C167" s="98" t="s">
        <v>39</v>
      </c>
      <c r="D167" s="98">
        <v>0</v>
      </c>
      <c r="E167" s="98">
        <v>0</v>
      </c>
      <c r="F167" s="98">
        <v>37</v>
      </c>
      <c r="G167" s="98">
        <v>0</v>
      </c>
      <c r="H167" s="98">
        <v>0</v>
      </c>
      <c r="I167" s="98">
        <v>0</v>
      </c>
      <c r="J167" s="98">
        <f>SUM(D167,F167,H167)</f>
        <v>37</v>
      </c>
      <c r="K167" s="98">
        <v>0</v>
      </c>
      <c r="L167" s="108" t="s">
        <v>40</v>
      </c>
    </row>
    <row r="168" spans="1:12" x14ac:dyDescent="0.2">
      <c r="A168" s="159"/>
      <c r="B168" s="123"/>
      <c r="C168" s="134"/>
      <c r="D168" s="134"/>
      <c r="E168" s="134"/>
      <c r="F168" s="134"/>
      <c r="G168" s="134"/>
      <c r="H168" s="134"/>
      <c r="I168" s="134"/>
      <c r="J168" s="134"/>
      <c r="K168" s="134"/>
      <c r="L168" s="136"/>
    </row>
    <row r="169" spans="1:12" x14ac:dyDescent="0.2">
      <c r="A169" s="159"/>
      <c r="B169" s="123"/>
      <c r="C169" s="134"/>
      <c r="D169" s="134"/>
      <c r="E169" s="134"/>
      <c r="F169" s="134"/>
      <c r="G169" s="134"/>
      <c r="H169" s="134"/>
      <c r="I169" s="134"/>
      <c r="J169" s="134"/>
      <c r="K169" s="134"/>
      <c r="L169" s="136"/>
    </row>
    <row r="170" spans="1:12" ht="35.25" customHeight="1" x14ac:dyDescent="0.2">
      <c r="A170" s="156"/>
      <c r="B170" s="119"/>
      <c r="C170" s="135"/>
      <c r="D170" s="135"/>
      <c r="E170" s="135"/>
      <c r="F170" s="135"/>
      <c r="G170" s="135"/>
      <c r="H170" s="135"/>
      <c r="I170" s="135"/>
      <c r="J170" s="135"/>
      <c r="K170" s="135"/>
      <c r="L170" s="137"/>
    </row>
    <row r="171" spans="1:12" x14ac:dyDescent="0.2">
      <c r="A171" s="132" t="s">
        <v>169</v>
      </c>
      <c r="B171" s="105" t="s">
        <v>158</v>
      </c>
      <c r="C171" s="105" t="s">
        <v>39</v>
      </c>
      <c r="D171" s="105">
        <v>120</v>
      </c>
      <c r="E171" s="105">
        <v>0</v>
      </c>
      <c r="F171" s="105">
        <v>0</v>
      </c>
      <c r="G171" s="105">
        <v>0</v>
      </c>
      <c r="H171" s="105">
        <v>0</v>
      </c>
      <c r="I171" s="105">
        <v>0</v>
      </c>
      <c r="J171" s="105">
        <f>SUM(D171,F171,H171)</f>
        <v>120</v>
      </c>
      <c r="K171" s="105">
        <v>0</v>
      </c>
      <c r="L171" s="100" t="s">
        <v>40</v>
      </c>
    </row>
    <row r="172" spans="1:12" x14ac:dyDescent="0.2">
      <c r="A172" s="157"/>
      <c r="B172" s="123"/>
      <c r="C172" s="123"/>
      <c r="D172" s="123"/>
      <c r="E172" s="123"/>
      <c r="F172" s="123"/>
      <c r="G172" s="123"/>
      <c r="H172" s="123"/>
      <c r="I172" s="123"/>
      <c r="J172" s="123"/>
      <c r="K172" s="123"/>
      <c r="L172" s="124"/>
    </row>
    <row r="173" spans="1:12" x14ac:dyDescent="0.2">
      <c r="A173" s="157"/>
      <c r="B173" s="123"/>
      <c r="C173" s="123"/>
      <c r="D173" s="123"/>
      <c r="E173" s="123"/>
      <c r="F173" s="123"/>
      <c r="G173" s="123"/>
      <c r="H173" s="123"/>
      <c r="I173" s="123"/>
      <c r="J173" s="123"/>
      <c r="K173" s="123"/>
      <c r="L173" s="124"/>
    </row>
    <row r="174" spans="1:12" x14ac:dyDescent="0.2">
      <c r="A174" s="158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25"/>
    </row>
    <row r="175" spans="1:12" x14ac:dyDescent="0.2">
      <c r="A175" s="115" t="s">
        <v>170</v>
      </c>
      <c r="B175" s="105" t="s">
        <v>155</v>
      </c>
      <c r="C175" s="98" t="s">
        <v>39</v>
      </c>
      <c r="D175" s="98">
        <v>186.1</v>
      </c>
      <c r="E175" s="98">
        <v>0</v>
      </c>
      <c r="F175" s="98">
        <v>154</v>
      </c>
      <c r="G175" s="98">
        <v>0</v>
      </c>
      <c r="H175" s="98">
        <v>0</v>
      </c>
      <c r="I175" s="98">
        <v>0</v>
      </c>
      <c r="J175" s="98">
        <f>SUM(D175,F175,H175)</f>
        <v>340.1</v>
      </c>
      <c r="K175" s="98">
        <v>0</v>
      </c>
      <c r="L175" s="108" t="s">
        <v>40</v>
      </c>
    </row>
    <row r="176" spans="1:12" ht="20.25" customHeight="1" x14ac:dyDescent="0.2">
      <c r="A176" s="156"/>
      <c r="B176" s="119"/>
      <c r="C176" s="135"/>
      <c r="D176" s="135"/>
      <c r="E176" s="135"/>
      <c r="F176" s="135"/>
      <c r="G176" s="135"/>
      <c r="H176" s="135"/>
      <c r="I176" s="135"/>
      <c r="J176" s="135"/>
      <c r="K176" s="135"/>
      <c r="L176" s="137"/>
    </row>
    <row r="177" spans="1:12" x14ac:dyDescent="0.2">
      <c r="A177" s="115" t="s">
        <v>171</v>
      </c>
      <c r="B177" s="105" t="s">
        <v>159</v>
      </c>
      <c r="C177" s="98" t="s">
        <v>39</v>
      </c>
      <c r="D177" s="98">
        <v>20</v>
      </c>
      <c r="E177" s="98">
        <v>0</v>
      </c>
      <c r="F177" s="98">
        <v>22</v>
      </c>
      <c r="G177" s="98">
        <v>0</v>
      </c>
      <c r="H177" s="98">
        <v>0</v>
      </c>
      <c r="I177" s="98">
        <v>0</v>
      </c>
      <c r="J177" s="98">
        <f>SUM(D177,F177,H177)</f>
        <v>42</v>
      </c>
      <c r="K177" s="98">
        <v>0</v>
      </c>
      <c r="L177" s="108" t="s">
        <v>40</v>
      </c>
    </row>
    <row r="178" spans="1:12" ht="21" customHeight="1" x14ac:dyDescent="0.2">
      <c r="A178" s="156"/>
      <c r="B178" s="119"/>
      <c r="C178" s="135"/>
      <c r="D178" s="135"/>
      <c r="E178" s="135"/>
      <c r="F178" s="135"/>
      <c r="G178" s="135"/>
      <c r="H178" s="135"/>
      <c r="I178" s="135"/>
      <c r="J178" s="135"/>
      <c r="K178" s="135"/>
      <c r="L178" s="137"/>
    </row>
    <row r="179" spans="1:12" ht="19.5" customHeight="1" x14ac:dyDescent="0.2">
      <c r="A179" s="141" t="s">
        <v>106</v>
      </c>
      <c r="B179" s="142"/>
      <c r="C179" s="143"/>
      <c r="D179" s="56">
        <f>SUM(D148,D157:D178)</f>
        <v>2084.1</v>
      </c>
      <c r="E179" s="56">
        <v>0</v>
      </c>
      <c r="F179" s="57">
        <f>SUM(F148,F157:F178)</f>
        <v>2213</v>
      </c>
      <c r="G179" s="56">
        <v>0</v>
      </c>
      <c r="H179" s="56">
        <f>SUM(H148,H157:H178)</f>
        <v>2070</v>
      </c>
      <c r="I179" s="56">
        <v>0</v>
      </c>
      <c r="J179" s="57">
        <f>SUM(J148,J157:J178)</f>
        <v>6367.1</v>
      </c>
      <c r="K179" s="56">
        <v>0</v>
      </c>
      <c r="L179" s="84"/>
    </row>
    <row r="180" spans="1:12" x14ac:dyDescent="0.2">
      <c r="A180" s="166">
        <v>4</v>
      </c>
      <c r="B180" s="148" t="s">
        <v>160</v>
      </c>
      <c r="C180" s="98"/>
      <c r="D180" s="98"/>
      <c r="E180" s="98"/>
      <c r="F180" s="98"/>
      <c r="G180" s="98"/>
      <c r="H180" s="98"/>
      <c r="I180" s="98"/>
      <c r="J180" s="98"/>
      <c r="K180" s="98"/>
      <c r="L180" s="108"/>
    </row>
    <row r="181" spans="1:12" x14ac:dyDescent="0.2">
      <c r="A181" s="138"/>
      <c r="B181" s="123"/>
      <c r="C181" s="134"/>
      <c r="D181" s="134"/>
      <c r="E181" s="134"/>
      <c r="F181" s="134"/>
      <c r="G181" s="134"/>
      <c r="H181" s="134"/>
      <c r="I181" s="134"/>
      <c r="J181" s="134"/>
      <c r="K181" s="134"/>
      <c r="L181" s="136"/>
    </row>
    <row r="182" spans="1:12" x14ac:dyDescent="0.2">
      <c r="A182" s="138"/>
      <c r="B182" s="123"/>
      <c r="C182" s="134"/>
      <c r="D182" s="134"/>
      <c r="E182" s="134"/>
      <c r="F182" s="134"/>
      <c r="G182" s="134"/>
      <c r="H182" s="134"/>
      <c r="I182" s="134"/>
      <c r="J182" s="134"/>
      <c r="K182" s="134"/>
      <c r="L182" s="136"/>
    </row>
    <row r="183" spans="1:12" x14ac:dyDescent="0.2">
      <c r="A183" s="139"/>
      <c r="B183" s="119"/>
      <c r="C183" s="135"/>
      <c r="D183" s="135"/>
      <c r="E183" s="135"/>
      <c r="F183" s="135"/>
      <c r="G183" s="135"/>
      <c r="H183" s="135"/>
      <c r="I183" s="135"/>
      <c r="J183" s="135"/>
      <c r="K183" s="135"/>
      <c r="L183" s="137"/>
    </row>
    <row r="184" spans="1:12" ht="22.5" customHeight="1" x14ac:dyDescent="0.2">
      <c r="A184" s="115" t="s">
        <v>174</v>
      </c>
      <c r="B184" s="40" t="s">
        <v>14</v>
      </c>
      <c r="C184" s="30" t="s">
        <v>118</v>
      </c>
      <c r="D184" s="25" t="s">
        <v>118</v>
      </c>
      <c r="E184" s="25"/>
      <c r="F184" s="25" t="s">
        <v>118</v>
      </c>
      <c r="G184" s="25"/>
      <c r="H184" s="25" t="s">
        <v>118</v>
      </c>
      <c r="I184" s="30"/>
      <c r="J184" s="30"/>
      <c r="K184" s="30"/>
      <c r="L184" s="85"/>
    </row>
    <row r="185" spans="1:12" x14ac:dyDescent="0.2">
      <c r="A185" s="186"/>
      <c r="B185" s="105" t="s">
        <v>172</v>
      </c>
      <c r="C185" s="98" t="s">
        <v>18</v>
      </c>
      <c r="D185" s="98">
        <v>70</v>
      </c>
      <c r="E185" s="98"/>
      <c r="F185" s="98">
        <v>70</v>
      </c>
      <c r="G185" s="98"/>
      <c r="H185" s="98">
        <v>99</v>
      </c>
      <c r="I185" s="98"/>
      <c r="J185" s="98"/>
      <c r="K185" s="98"/>
      <c r="L185" s="108"/>
    </row>
    <row r="186" spans="1:12" x14ac:dyDescent="0.2">
      <c r="A186" s="186"/>
      <c r="B186" s="123"/>
      <c r="C186" s="134"/>
      <c r="D186" s="134"/>
      <c r="E186" s="134"/>
      <c r="F186" s="134"/>
      <c r="G186" s="134"/>
      <c r="H186" s="134"/>
      <c r="I186" s="134"/>
      <c r="J186" s="134"/>
      <c r="K186" s="134"/>
      <c r="L186" s="136"/>
    </row>
    <row r="187" spans="1:12" x14ac:dyDescent="0.2">
      <c r="A187" s="186"/>
      <c r="B187" s="123"/>
      <c r="C187" s="134"/>
      <c r="D187" s="134"/>
      <c r="E187" s="134"/>
      <c r="F187" s="134"/>
      <c r="G187" s="134"/>
      <c r="H187" s="134"/>
      <c r="I187" s="134"/>
      <c r="J187" s="134"/>
      <c r="K187" s="134"/>
      <c r="L187" s="136"/>
    </row>
    <row r="188" spans="1:12" x14ac:dyDescent="0.2">
      <c r="A188" s="186"/>
      <c r="B188" s="119"/>
      <c r="C188" s="135"/>
      <c r="D188" s="135"/>
      <c r="E188" s="135"/>
      <c r="F188" s="135"/>
      <c r="G188" s="135"/>
      <c r="H188" s="135"/>
      <c r="I188" s="135"/>
      <c r="J188" s="135"/>
      <c r="K188" s="135"/>
      <c r="L188" s="137"/>
    </row>
    <row r="189" spans="1:12" x14ac:dyDescent="0.2">
      <c r="A189" s="159"/>
      <c r="B189" s="105" t="s">
        <v>173</v>
      </c>
      <c r="C189" s="98" t="s">
        <v>18</v>
      </c>
      <c r="D189" s="98">
        <v>820</v>
      </c>
      <c r="E189" s="98"/>
      <c r="F189" s="98">
        <v>850</v>
      </c>
      <c r="G189" s="98"/>
      <c r="H189" s="98">
        <v>950</v>
      </c>
      <c r="I189" s="98"/>
      <c r="J189" s="98"/>
      <c r="K189" s="98"/>
      <c r="L189" s="108"/>
    </row>
    <row r="190" spans="1:12" x14ac:dyDescent="0.2">
      <c r="A190" s="159"/>
      <c r="B190" s="123"/>
      <c r="C190" s="134"/>
      <c r="D190" s="134"/>
      <c r="E190" s="134"/>
      <c r="F190" s="134"/>
      <c r="G190" s="134"/>
      <c r="H190" s="134"/>
      <c r="I190" s="134"/>
      <c r="J190" s="134"/>
      <c r="K190" s="134"/>
      <c r="L190" s="136"/>
    </row>
    <row r="191" spans="1:12" x14ac:dyDescent="0.2">
      <c r="A191" s="159"/>
      <c r="B191" s="123"/>
      <c r="C191" s="134"/>
      <c r="D191" s="134"/>
      <c r="E191" s="134"/>
      <c r="F191" s="134"/>
      <c r="G191" s="134"/>
      <c r="H191" s="134"/>
      <c r="I191" s="134"/>
      <c r="J191" s="134"/>
      <c r="K191" s="134"/>
      <c r="L191" s="136"/>
    </row>
    <row r="192" spans="1:12" x14ac:dyDescent="0.2">
      <c r="A192" s="159"/>
      <c r="B192" s="123"/>
      <c r="C192" s="134"/>
      <c r="D192" s="134"/>
      <c r="E192" s="134"/>
      <c r="F192" s="134"/>
      <c r="G192" s="134"/>
      <c r="H192" s="134"/>
      <c r="I192" s="134"/>
      <c r="J192" s="134"/>
      <c r="K192" s="134"/>
      <c r="L192" s="136"/>
    </row>
    <row r="193" spans="1:12" x14ac:dyDescent="0.2">
      <c r="A193" s="159"/>
      <c r="B193" s="123"/>
      <c r="C193" s="134"/>
      <c r="D193" s="134"/>
      <c r="E193" s="134"/>
      <c r="F193" s="134"/>
      <c r="G193" s="134"/>
      <c r="H193" s="134"/>
      <c r="I193" s="134"/>
      <c r="J193" s="134"/>
      <c r="K193" s="134"/>
      <c r="L193" s="136"/>
    </row>
    <row r="194" spans="1:12" x14ac:dyDescent="0.2">
      <c r="A194" s="156"/>
      <c r="B194" s="119"/>
      <c r="C194" s="135"/>
      <c r="D194" s="135"/>
      <c r="E194" s="135"/>
      <c r="F194" s="135"/>
      <c r="G194" s="135"/>
      <c r="H194" s="135"/>
      <c r="I194" s="135"/>
      <c r="J194" s="135"/>
      <c r="K194" s="135"/>
      <c r="L194" s="137"/>
    </row>
    <row r="195" spans="1:12" ht="36" customHeight="1" x14ac:dyDescent="0.2">
      <c r="A195" s="82" t="s">
        <v>175</v>
      </c>
      <c r="B195" s="37" t="s">
        <v>30</v>
      </c>
      <c r="C195" s="53"/>
      <c r="D195" s="54"/>
      <c r="E195" s="54"/>
      <c r="F195" s="54"/>
      <c r="G195" s="54"/>
      <c r="H195" s="54"/>
      <c r="I195" s="54"/>
      <c r="J195" s="54"/>
      <c r="K195" s="54"/>
      <c r="L195" s="86"/>
    </row>
    <row r="196" spans="1:12" x14ac:dyDescent="0.2">
      <c r="A196" s="132" t="s">
        <v>177</v>
      </c>
      <c r="B196" s="105" t="s">
        <v>176</v>
      </c>
      <c r="C196" s="105" t="s">
        <v>39</v>
      </c>
      <c r="D196" s="105">
        <v>330</v>
      </c>
      <c r="E196" s="105">
        <v>0</v>
      </c>
      <c r="F196" s="105">
        <v>595</v>
      </c>
      <c r="G196" s="105">
        <v>0</v>
      </c>
      <c r="H196" s="105">
        <v>700</v>
      </c>
      <c r="I196" s="105">
        <v>0</v>
      </c>
      <c r="J196" s="105">
        <f>SUM(D196,F196,H196)</f>
        <v>1625</v>
      </c>
      <c r="K196" s="105">
        <v>0</v>
      </c>
      <c r="L196" s="100" t="s">
        <v>40</v>
      </c>
    </row>
    <row r="197" spans="1:12" x14ac:dyDescent="0.2">
      <c r="A197" s="140"/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4"/>
    </row>
    <row r="198" spans="1:12" x14ac:dyDescent="0.2">
      <c r="A198" s="133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25"/>
    </row>
    <row r="199" spans="1:12" ht="12" customHeight="1" x14ac:dyDescent="0.2">
      <c r="A199" s="102" t="s">
        <v>111</v>
      </c>
      <c r="B199" s="105" t="s">
        <v>238</v>
      </c>
      <c r="C199" s="105" t="s">
        <v>39</v>
      </c>
      <c r="D199" s="105">
        <v>0</v>
      </c>
      <c r="E199" s="105">
        <v>0</v>
      </c>
      <c r="F199" s="105">
        <v>0</v>
      </c>
      <c r="G199" s="105">
        <v>0</v>
      </c>
      <c r="H199" s="105">
        <v>450</v>
      </c>
      <c r="I199" s="105">
        <v>0</v>
      </c>
      <c r="J199" s="105">
        <f>SUM(D199:I202)</f>
        <v>450</v>
      </c>
      <c r="K199" s="105"/>
      <c r="L199" s="108" t="s">
        <v>40</v>
      </c>
    </row>
    <row r="200" spans="1:12" ht="12" customHeight="1" x14ac:dyDescent="0.2">
      <c r="A200" s="103"/>
      <c r="B200" s="106"/>
      <c r="C200" s="106"/>
      <c r="D200" s="106"/>
      <c r="E200" s="106"/>
      <c r="F200" s="106"/>
      <c r="G200" s="106"/>
      <c r="H200" s="106"/>
      <c r="I200" s="106"/>
      <c r="J200" s="106"/>
      <c r="K200" s="106"/>
      <c r="L200" s="109"/>
    </row>
    <row r="201" spans="1:12" ht="12" customHeight="1" x14ac:dyDescent="0.2">
      <c r="A201" s="103"/>
      <c r="B201" s="106"/>
      <c r="C201" s="106"/>
      <c r="D201" s="106"/>
      <c r="E201" s="106"/>
      <c r="F201" s="106"/>
      <c r="G201" s="106"/>
      <c r="H201" s="106"/>
      <c r="I201" s="106"/>
      <c r="J201" s="106"/>
      <c r="K201" s="106"/>
      <c r="L201" s="109"/>
    </row>
    <row r="202" spans="1:12" ht="39" customHeight="1" x14ac:dyDescent="0.2">
      <c r="A202" s="104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10"/>
    </row>
    <row r="203" spans="1:12" x14ac:dyDescent="0.2">
      <c r="A203" s="115" t="s">
        <v>239</v>
      </c>
      <c r="B203" s="105" t="s">
        <v>178</v>
      </c>
      <c r="C203" s="98" t="s">
        <v>39</v>
      </c>
      <c r="D203" s="98">
        <v>51</v>
      </c>
      <c r="E203" s="98">
        <v>0</v>
      </c>
      <c r="F203" s="98">
        <v>26</v>
      </c>
      <c r="G203" s="98">
        <v>0</v>
      </c>
      <c r="H203" s="98">
        <v>0</v>
      </c>
      <c r="I203" s="98">
        <v>0</v>
      </c>
      <c r="J203" s="98">
        <f>SUM(D203,F203,H203)</f>
        <v>77</v>
      </c>
      <c r="K203" s="98">
        <v>0</v>
      </c>
      <c r="L203" s="108" t="s">
        <v>40</v>
      </c>
    </row>
    <row r="204" spans="1:12" x14ac:dyDescent="0.2">
      <c r="A204" s="138"/>
      <c r="B204" s="123"/>
      <c r="C204" s="134"/>
      <c r="D204" s="134"/>
      <c r="E204" s="134"/>
      <c r="F204" s="134"/>
      <c r="G204" s="134"/>
      <c r="H204" s="134"/>
      <c r="I204" s="134"/>
      <c r="J204" s="134"/>
      <c r="K204" s="134"/>
      <c r="L204" s="136"/>
    </row>
    <row r="205" spans="1:12" x14ac:dyDescent="0.2">
      <c r="A205" s="138"/>
      <c r="B205" s="123"/>
      <c r="C205" s="134"/>
      <c r="D205" s="134"/>
      <c r="E205" s="134"/>
      <c r="F205" s="134"/>
      <c r="G205" s="134"/>
      <c r="H205" s="134"/>
      <c r="I205" s="134"/>
      <c r="J205" s="134"/>
      <c r="K205" s="134"/>
      <c r="L205" s="136"/>
    </row>
    <row r="206" spans="1:12" ht="22.5" customHeight="1" x14ac:dyDescent="0.2">
      <c r="A206" s="139"/>
      <c r="B206" s="119"/>
      <c r="C206" s="135"/>
      <c r="D206" s="135"/>
      <c r="E206" s="135"/>
      <c r="F206" s="135"/>
      <c r="G206" s="135"/>
      <c r="H206" s="135"/>
      <c r="I206" s="135"/>
      <c r="J206" s="135"/>
      <c r="K206" s="135"/>
      <c r="L206" s="137"/>
    </row>
    <row r="207" spans="1:12" x14ac:dyDescent="0.2">
      <c r="A207" s="132" t="s">
        <v>119</v>
      </c>
      <c r="B207" s="105" t="s">
        <v>179</v>
      </c>
      <c r="C207" s="105" t="s">
        <v>39</v>
      </c>
      <c r="D207" s="105">
        <v>90</v>
      </c>
      <c r="E207" s="105">
        <v>0</v>
      </c>
      <c r="F207" s="105">
        <v>90</v>
      </c>
      <c r="G207" s="105">
        <v>0</v>
      </c>
      <c r="H207" s="105">
        <v>205</v>
      </c>
      <c r="I207" s="105">
        <v>0</v>
      </c>
      <c r="J207" s="105">
        <f>SUM(D207,F207,H207)</f>
        <v>385</v>
      </c>
      <c r="K207" s="105">
        <v>0</v>
      </c>
      <c r="L207" s="100" t="s">
        <v>40</v>
      </c>
    </row>
    <row r="208" spans="1:12" x14ac:dyDescent="0.2">
      <c r="A208" s="140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4"/>
    </row>
    <row r="209" spans="1:12" x14ac:dyDescent="0.2">
      <c r="A209" s="140"/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4"/>
    </row>
    <row r="210" spans="1:12" x14ac:dyDescent="0.2">
      <c r="A210" s="133"/>
      <c r="B210" s="119"/>
      <c r="C210" s="119"/>
      <c r="D210" s="119"/>
      <c r="E210" s="119"/>
      <c r="F210" s="119"/>
      <c r="G210" s="119"/>
      <c r="H210" s="119"/>
      <c r="I210" s="119"/>
      <c r="J210" s="119"/>
      <c r="K210" s="119"/>
      <c r="L210" s="125"/>
    </row>
    <row r="211" spans="1:12" x14ac:dyDescent="0.2">
      <c r="A211" s="132" t="s">
        <v>181</v>
      </c>
      <c r="B211" s="105" t="s">
        <v>180</v>
      </c>
      <c r="C211" s="105" t="s">
        <v>39</v>
      </c>
      <c r="D211" s="105">
        <v>8</v>
      </c>
      <c r="E211" s="105">
        <v>0</v>
      </c>
      <c r="F211" s="105">
        <v>0</v>
      </c>
      <c r="G211" s="105">
        <v>0</v>
      </c>
      <c r="H211" s="105">
        <v>0</v>
      </c>
      <c r="I211" s="105">
        <v>0</v>
      </c>
      <c r="J211" s="105">
        <f>SUM(D211,F211,H211)</f>
        <v>8</v>
      </c>
      <c r="K211" s="105">
        <v>0</v>
      </c>
      <c r="L211" s="100" t="s">
        <v>40</v>
      </c>
    </row>
    <row r="212" spans="1:12" x14ac:dyDescent="0.2">
      <c r="A212" s="140"/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4"/>
    </row>
    <row r="213" spans="1:12" ht="15" customHeight="1" x14ac:dyDescent="0.2">
      <c r="A213" s="133"/>
      <c r="B213" s="119"/>
      <c r="C213" s="119"/>
      <c r="D213" s="119"/>
      <c r="E213" s="119"/>
      <c r="F213" s="119"/>
      <c r="G213" s="119"/>
      <c r="H213" s="119"/>
      <c r="I213" s="119"/>
      <c r="J213" s="119"/>
      <c r="K213" s="119"/>
      <c r="L213" s="125"/>
    </row>
    <row r="214" spans="1:12" x14ac:dyDescent="0.2">
      <c r="A214" s="115" t="s">
        <v>183</v>
      </c>
      <c r="B214" s="105" t="s">
        <v>182</v>
      </c>
      <c r="C214" s="98" t="s">
        <v>39</v>
      </c>
      <c r="D214" s="98">
        <v>1</v>
      </c>
      <c r="E214" s="98">
        <v>0</v>
      </c>
      <c r="F214" s="98">
        <v>0</v>
      </c>
      <c r="G214" s="98">
        <v>0</v>
      </c>
      <c r="H214" s="98">
        <v>0</v>
      </c>
      <c r="I214" s="98">
        <v>0</v>
      </c>
      <c r="J214" s="98">
        <v>1</v>
      </c>
      <c r="K214" s="98">
        <v>0</v>
      </c>
      <c r="L214" s="108" t="s">
        <v>40</v>
      </c>
    </row>
    <row r="215" spans="1:12" x14ac:dyDescent="0.2">
      <c r="A215" s="138"/>
      <c r="B215" s="123"/>
      <c r="C215" s="134"/>
      <c r="D215" s="134"/>
      <c r="E215" s="134"/>
      <c r="F215" s="134"/>
      <c r="G215" s="134"/>
      <c r="H215" s="134"/>
      <c r="I215" s="134"/>
      <c r="J215" s="134"/>
      <c r="K215" s="134"/>
      <c r="L215" s="136"/>
    </row>
    <row r="216" spans="1:12" x14ac:dyDescent="0.2">
      <c r="A216" s="138"/>
      <c r="B216" s="123"/>
      <c r="C216" s="134"/>
      <c r="D216" s="134"/>
      <c r="E216" s="134"/>
      <c r="F216" s="134"/>
      <c r="G216" s="134"/>
      <c r="H216" s="134"/>
      <c r="I216" s="134"/>
      <c r="J216" s="134"/>
      <c r="K216" s="134"/>
      <c r="L216" s="136"/>
    </row>
    <row r="217" spans="1:12" x14ac:dyDescent="0.2">
      <c r="A217" s="139"/>
      <c r="B217" s="119"/>
      <c r="C217" s="135"/>
      <c r="D217" s="135"/>
      <c r="E217" s="135"/>
      <c r="F217" s="135"/>
      <c r="G217" s="135"/>
      <c r="H217" s="135"/>
      <c r="I217" s="135"/>
      <c r="J217" s="135"/>
      <c r="K217" s="135"/>
      <c r="L217" s="137"/>
    </row>
    <row r="218" spans="1:12" x14ac:dyDescent="0.2">
      <c r="A218" s="115" t="s">
        <v>186</v>
      </c>
      <c r="B218" s="105" t="s">
        <v>184</v>
      </c>
      <c r="C218" s="98" t="s">
        <v>39</v>
      </c>
      <c r="D218" s="98">
        <v>35</v>
      </c>
      <c r="E218" s="98">
        <v>0</v>
      </c>
      <c r="F218" s="98">
        <v>36</v>
      </c>
      <c r="G218" s="98">
        <v>0</v>
      </c>
      <c r="H218" s="98">
        <v>0</v>
      </c>
      <c r="I218" s="98">
        <v>0</v>
      </c>
      <c r="J218" s="98">
        <f>SUM(D218,F218,H218)</f>
        <v>71</v>
      </c>
      <c r="K218" s="98">
        <f>SUM(E218,G218,I218)</f>
        <v>0</v>
      </c>
      <c r="L218" s="100" t="s">
        <v>185</v>
      </c>
    </row>
    <row r="219" spans="1:12" x14ac:dyDescent="0.2">
      <c r="A219" s="154"/>
      <c r="B219" s="106"/>
      <c r="C219" s="99"/>
      <c r="D219" s="99"/>
      <c r="E219" s="99"/>
      <c r="F219" s="99"/>
      <c r="G219" s="99"/>
      <c r="H219" s="99"/>
      <c r="I219" s="99"/>
      <c r="J219" s="99"/>
      <c r="K219" s="99"/>
      <c r="L219" s="101"/>
    </row>
    <row r="220" spans="1:12" x14ac:dyDescent="0.2">
      <c r="A220" s="155"/>
      <c r="B220" s="107"/>
      <c r="C220" s="153"/>
      <c r="D220" s="153"/>
      <c r="E220" s="153"/>
      <c r="F220" s="153"/>
      <c r="G220" s="153"/>
      <c r="H220" s="153"/>
      <c r="I220" s="153"/>
      <c r="J220" s="153"/>
      <c r="K220" s="153"/>
      <c r="L220" s="121"/>
    </row>
    <row r="221" spans="1:12" x14ac:dyDescent="0.2">
      <c r="A221" s="115" t="s">
        <v>189</v>
      </c>
      <c r="B221" s="105" t="s">
        <v>187</v>
      </c>
      <c r="C221" s="98" t="s">
        <v>39</v>
      </c>
      <c r="D221" s="98">
        <v>17</v>
      </c>
      <c r="E221" s="98">
        <v>0</v>
      </c>
      <c r="F221" s="98">
        <v>17</v>
      </c>
      <c r="G221" s="98">
        <v>0</v>
      </c>
      <c r="H221" s="98">
        <v>0</v>
      </c>
      <c r="I221" s="98">
        <v>0</v>
      </c>
      <c r="J221" s="98">
        <f>SUM(D221,F221,H221)</f>
        <v>34</v>
      </c>
      <c r="K221" s="98">
        <f t="shared" ref="K221" si="1">SUM(E221,G221,I221)</f>
        <v>0</v>
      </c>
      <c r="L221" s="100" t="s">
        <v>185</v>
      </c>
    </row>
    <row r="222" spans="1:12" ht="12" customHeight="1" x14ac:dyDescent="0.2">
      <c r="A222" s="138"/>
      <c r="B222" s="106"/>
      <c r="C222" s="99"/>
      <c r="D222" s="134"/>
      <c r="E222" s="134"/>
      <c r="F222" s="134"/>
      <c r="G222" s="134"/>
      <c r="H222" s="134"/>
      <c r="I222" s="134"/>
      <c r="J222" s="134"/>
      <c r="K222" s="134"/>
      <c r="L222" s="101"/>
    </row>
    <row r="223" spans="1:12" ht="12" customHeight="1" x14ac:dyDescent="0.2">
      <c r="A223" s="139"/>
      <c r="B223" s="107"/>
      <c r="C223" s="153"/>
      <c r="D223" s="135"/>
      <c r="E223" s="135"/>
      <c r="F223" s="135"/>
      <c r="G223" s="135"/>
      <c r="H223" s="135"/>
      <c r="I223" s="135"/>
      <c r="J223" s="135"/>
      <c r="K223" s="135"/>
      <c r="L223" s="121"/>
    </row>
    <row r="224" spans="1:12" ht="12" customHeight="1" x14ac:dyDescent="0.2">
      <c r="A224" s="115" t="s">
        <v>190</v>
      </c>
      <c r="B224" s="105" t="s">
        <v>188</v>
      </c>
      <c r="C224" s="98" t="s">
        <v>39</v>
      </c>
      <c r="D224" s="98">
        <v>67</v>
      </c>
      <c r="E224" s="98">
        <v>0</v>
      </c>
      <c r="F224" s="98">
        <v>57</v>
      </c>
      <c r="G224" s="98">
        <v>0</v>
      </c>
      <c r="H224" s="98">
        <v>67</v>
      </c>
      <c r="I224" s="98">
        <v>2</v>
      </c>
      <c r="J224" s="98">
        <f>SUM(D224,F224,H224)</f>
        <v>191</v>
      </c>
      <c r="K224" s="98">
        <f t="shared" ref="K224" si="2">SUM(E224,G224,I224)</f>
        <v>2</v>
      </c>
      <c r="L224" s="100" t="s">
        <v>185</v>
      </c>
    </row>
    <row r="225" spans="1:12" ht="12" customHeight="1" x14ac:dyDescent="0.2">
      <c r="A225" s="138"/>
      <c r="B225" s="106"/>
      <c r="C225" s="99"/>
      <c r="D225" s="134"/>
      <c r="E225" s="134"/>
      <c r="F225" s="134"/>
      <c r="G225" s="134"/>
      <c r="H225" s="134"/>
      <c r="I225" s="134"/>
      <c r="J225" s="134"/>
      <c r="K225" s="134"/>
      <c r="L225" s="101"/>
    </row>
    <row r="226" spans="1:12" ht="12" customHeight="1" x14ac:dyDescent="0.2">
      <c r="A226" s="139"/>
      <c r="B226" s="107"/>
      <c r="C226" s="153"/>
      <c r="D226" s="135"/>
      <c r="E226" s="135"/>
      <c r="F226" s="135"/>
      <c r="G226" s="135"/>
      <c r="H226" s="135"/>
      <c r="I226" s="135"/>
      <c r="J226" s="135"/>
      <c r="K226" s="135"/>
      <c r="L226" s="121"/>
    </row>
    <row r="227" spans="1:12" ht="12" customHeight="1" x14ac:dyDescent="0.2">
      <c r="A227" s="115" t="s">
        <v>192</v>
      </c>
      <c r="B227" s="105" t="s">
        <v>191</v>
      </c>
      <c r="C227" s="98" t="s">
        <v>39</v>
      </c>
      <c r="D227" s="98">
        <v>0</v>
      </c>
      <c r="E227" s="98">
        <v>0</v>
      </c>
      <c r="F227" s="98">
        <v>0</v>
      </c>
      <c r="G227" s="98">
        <v>2</v>
      </c>
      <c r="H227" s="98">
        <v>0</v>
      </c>
      <c r="I227" s="98">
        <v>2.4</v>
      </c>
      <c r="J227" s="98">
        <f>SUM(D227,F227,H227)</f>
        <v>0</v>
      </c>
      <c r="K227" s="98">
        <f t="shared" ref="K227:K230" si="3">SUM(E227,G227,I227)</f>
        <v>4.4000000000000004</v>
      </c>
      <c r="L227" s="100" t="s">
        <v>185</v>
      </c>
    </row>
    <row r="228" spans="1:12" ht="12" customHeight="1" x14ac:dyDescent="0.2">
      <c r="A228" s="138"/>
      <c r="B228" s="106"/>
      <c r="C228" s="99"/>
      <c r="D228" s="134"/>
      <c r="E228" s="134"/>
      <c r="F228" s="134"/>
      <c r="G228" s="134"/>
      <c r="H228" s="134"/>
      <c r="I228" s="134"/>
      <c r="J228" s="134"/>
      <c r="K228" s="134"/>
      <c r="L228" s="101"/>
    </row>
    <row r="229" spans="1:12" ht="12" customHeight="1" x14ac:dyDescent="0.2">
      <c r="A229" s="139"/>
      <c r="B229" s="107"/>
      <c r="C229" s="153"/>
      <c r="D229" s="135"/>
      <c r="E229" s="135"/>
      <c r="F229" s="135"/>
      <c r="G229" s="135"/>
      <c r="H229" s="135"/>
      <c r="I229" s="135"/>
      <c r="J229" s="135"/>
      <c r="K229" s="135"/>
      <c r="L229" s="121"/>
    </row>
    <row r="230" spans="1:12" ht="12" customHeight="1" x14ac:dyDescent="0.2">
      <c r="A230" s="115" t="s">
        <v>195</v>
      </c>
      <c r="B230" s="105" t="s">
        <v>193</v>
      </c>
      <c r="C230" s="98" t="s">
        <v>39</v>
      </c>
      <c r="D230" s="98">
        <v>0</v>
      </c>
      <c r="E230" s="98">
        <v>0</v>
      </c>
      <c r="F230" s="98">
        <v>0</v>
      </c>
      <c r="G230" s="98">
        <v>0</v>
      </c>
      <c r="H230" s="98">
        <v>0</v>
      </c>
      <c r="I230" s="98">
        <v>3</v>
      </c>
      <c r="J230" s="98">
        <f>SUM(D230,F230,H230)</f>
        <v>0</v>
      </c>
      <c r="K230" s="98">
        <f t="shared" si="3"/>
        <v>3</v>
      </c>
      <c r="L230" s="100" t="s">
        <v>185</v>
      </c>
    </row>
    <row r="231" spans="1:12" ht="12" customHeight="1" x14ac:dyDescent="0.2">
      <c r="A231" s="138"/>
      <c r="B231" s="106"/>
      <c r="C231" s="99"/>
      <c r="D231" s="134"/>
      <c r="E231" s="134"/>
      <c r="F231" s="134"/>
      <c r="G231" s="134"/>
      <c r="H231" s="134"/>
      <c r="I231" s="134"/>
      <c r="J231" s="134"/>
      <c r="K231" s="134"/>
      <c r="L231" s="101"/>
    </row>
    <row r="232" spans="1:12" ht="18" customHeight="1" x14ac:dyDescent="0.2">
      <c r="A232" s="139"/>
      <c r="B232" s="107"/>
      <c r="C232" s="153"/>
      <c r="D232" s="135"/>
      <c r="E232" s="135"/>
      <c r="F232" s="135"/>
      <c r="G232" s="135"/>
      <c r="H232" s="135"/>
      <c r="I232" s="135"/>
      <c r="J232" s="135"/>
      <c r="K232" s="135"/>
      <c r="L232" s="121"/>
    </row>
    <row r="233" spans="1:12" ht="12" customHeight="1" x14ac:dyDescent="0.2">
      <c r="A233" s="115" t="s">
        <v>196</v>
      </c>
      <c r="B233" s="105" t="s">
        <v>194</v>
      </c>
      <c r="C233" s="98" t="s">
        <v>39</v>
      </c>
      <c r="D233" s="98">
        <v>0</v>
      </c>
      <c r="E233" s="98">
        <v>0</v>
      </c>
      <c r="F233" s="98">
        <v>0</v>
      </c>
      <c r="G233" s="98">
        <v>3</v>
      </c>
      <c r="H233" s="98">
        <v>0</v>
      </c>
      <c r="I233" s="98">
        <v>4</v>
      </c>
      <c r="J233" s="98">
        <f>SUM(D233,F233,H233)</f>
        <v>0</v>
      </c>
      <c r="K233" s="98">
        <f t="shared" ref="K233" si="4">SUM(E233,G233,I233)</f>
        <v>7</v>
      </c>
      <c r="L233" s="100" t="s">
        <v>185</v>
      </c>
    </row>
    <row r="234" spans="1:12" ht="12" customHeight="1" x14ac:dyDescent="0.2">
      <c r="A234" s="138"/>
      <c r="B234" s="106"/>
      <c r="C234" s="99"/>
      <c r="D234" s="134"/>
      <c r="E234" s="134"/>
      <c r="F234" s="134"/>
      <c r="G234" s="134"/>
      <c r="H234" s="134"/>
      <c r="I234" s="134"/>
      <c r="J234" s="134"/>
      <c r="K234" s="134"/>
      <c r="L234" s="101"/>
    </row>
    <row r="235" spans="1:12" ht="24" customHeight="1" x14ac:dyDescent="0.2">
      <c r="A235" s="139"/>
      <c r="B235" s="107"/>
      <c r="C235" s="153"/>
      <c r="D235" s="135"/>
      <c r="E235" s="135"/>
      <c r="F235" s="135"/>
      <c r="G235" s="135"/>
      <c r="H235" s="135"/>
      <c r="I235" s="135"/>
      <c r="J235" s="135"/>
      <c r="K235" s="135"/>
      <c r="L235" s="121"/>
    </row>
    <row r="236" spans="1:12" ht="12" customHeight="1" x14ac:dyDescent="0.2">
      <c r="A236" s="115" t="s">
        <v>198</v>
      </c>
      <c r="B236" s="105" t="s">
        <v>197</v>
      </c>
      <c r="C236" s="98" t="s">
        <v>39</v>
      </c>
      <c r="D236" s="98">
        <v>0</v>
      </c>
      <c r="E236" s="98">
        <v>0</v>
      </c>
      <c r="F236" s="98">
        <v>0</v>
      </c>
      <c r="G236" s="98">
        <v>3</v>
      </c>
      <c r="H236" s="98">
        <v>0</v>
      </c>
      <c r="I236" s="98">
        <v>3</v>
      </c>
      <c r="J236" s="98">
        <f>SUM(D236,F236,H236)</f>
        <v>0</v>
      </c>
      <c r="K236" s="98">
        <f t="shared" ref="K236" si="5">SUM(E236,G236,I236)</f>
        <v>6</v>
      </c>
      <c r="L236" s="100" t="s">
        <v>185</v>
      </c>
    </row>
    <row r="237" spans="1:12" ht="12" customHeight="1" x14ac:dyDescent="0.2">
      <c r="A237" s="138"/>
      <c r="B237" s="106"/>
      <c r="C237" s="99"/>
      <c r="D237" s="134"/>
      <c r="E237" s="134"/>
      <c r="F237" s="134"/>
      <c r="G237" s="134"/>
      <c r="H237" s="134"/>
      <c r="I237" s="134"/>
      <c r="J237" s="134"/>
      <c r="K237" s="134"/>
      <c r="L237" s="101"/>
    </row>
    <row r="238" spans="1:12" ht="12" customHeight="1" x14ac:dyDescent="0.2">
      <c r="A238" s="139"/>
      <c r="B238" s="107"/>
      <c r="C238" s="153"/>
      <c r="D238" s="135"/>
      <c r="E238" s="135"/>
      <c r="F238" s="135"/>
      <c r="G238" s="135"/>
      <c r="H238" s="135"/>
      <c r="I238" s="135"/>
      <c r="J238" s="135"/>
      <c r="K238" s="135"/>
      <c r="L238" s="121"/>
    </row>
    <row r="239" spans="1:12" s="55" customFormat="1" ht="18.75" customHeight="1" x14ac:dyDescent="0.25">
      <c r="A239" s="82" t="s">
        <v>240</v>
      </c>
      <c r="B239" s="54" t="s">
        <v>241</v>
      </c>
      <c r="C239" s="54" t="s">
        <v>39</v>
      </c>
      <c r="D239" s="54">
        <v>0</v>
      </c>
      <c r="E239" s="54">
        <v>96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f>E239+G239+I239</f>
        <v>96</v>
      </c>
      <c r="L239" s="86" t="s">
        <v>40</v>
      </c>
    </row>
    <row r="240" spans="1:12" ht="21.75" customHeight="1" x14ac:dyDescent="0.2">
      <c r="A240" s="141" t="s">
        <v>105</v>
      </c>
      <c r="B240" s="151"/>
      <c r="C240" s="152"/>
      <c r="D240" s="56">
        <f t="shared" ref="D240:K240" si="6">SUM(D196:D239)</f>
        <v>599</v>
      </c>
      <c r="E240" s="56">
        <f t="shared" si="6"/>
        <v>96</v>
      </c>
      <c r="F240" s="56">
        <f t="shared" si="6"/>
        <v>821</v>
      </c>
      <c r="G240" s="56">
        <f t="shared" si="6"/>
        <v>8</v>
      </c>
      <c r="H240" s="56">
        <f t="shared" si="6"/>
        <v>1422</v>
      </c>
      <c r="I240" s="56">
        <f t="shared" si="6"/>
        <v>14.4</v>
      </c>
      <c r="J240" s="56">
        <f t="shared" si="6"/>
        <v>2842</v>
      </c>
      <c r="K240" s="56">
        <f t="shared" si="6"/>
        <v>118.4</v>
      </c>
      <c r="L240" s="87"/>
    </row>
    <row r="241" spans="1:12" x14ac:dyDescent="0.2">
      <c r="A241" s="132" t="s">
        <v>199</v>
      </c>
      <c r="B241" s="148" t="s">
        <v>200</v>
      </c>
      <c r="C241" s="148"/>
      <c r="D241" s="105"/>
      <c r="E241" s="105"/>
      <c r="F241" s="105"/>
      <c r="G241" s="105"/>
      <c r="H241" s="105"/>
      <c r="I241" s="105"/>
      <c r="J241" s="105"/>
      <c r="K241" s="105"/>
      <c r="L241" s="100"/>
    </row>
    <row r="242" spans="1:12" x14ac:dyDescent="0.2">
      <c r="A242" s="140"/>
      <c r="B242" s="123"/>
      <c r="C242" s="123"/>
      <c r="D242" s="123"/>
      <c r="E242" s="123"/>
      <c r="F242" s="123"/>
      <c r="G242" s="123"/>
      <c r="H242" s="123"/>
      <c r="I242" s="123"/>
      <c r="J242" s="123"/>
      <c r="K242" s="123"/>
      <c r="L242" s="124"/>
    </row>
    <row r="243" spans="1:12" x14ac:dyDescent="0.2">
      <c r="A243" s="140"/>
      <c r="B243" s="123"/>
      <c r="C243" s="123"/>
      <c r="D243" s="123"/>
      <c r="E243" s="123"/>
      <c r="F243" s="123"/>
      <c r="G243" s="123"/>
      <c r="H243" s="123"/>
      <c r="I243" s="123"/>
      <c r="J243" s="123"/>
      <c r="K243" s="123"/>
      <c r="L243" s="124"/>
    </row>
    <row r="244" spans="1:12" x14ac:dyDescent="0.2">
      <c r="A244" s="140"/>
      <c r="B244" s="123"/>
      <c r="C244" s="123"/>
      <c r="D244" s="123"/>
      <c r="E244" s="123"/>
      <c r="F244" s="123"/>
      <c r="G244" s="123"/>
      <c r="H244" s="123"/>
      <c r="I244" s="123"/>
      <c r="J244" s="123"/>
      <c r="K244" s="123"/>
      <c r="L244" s="124"/>
    </row>
    <row r="245" spans="1:12" ht="36.75" customHeight="1" x14ac:dyDescent="0.2">
      <c r="A245" s="133"/>
      <c r="B245" s="119"/>
      <c r="C245" s="119"/>
      <c r="D245" s="119"/>
      <c r="E245" s="119"/>
      <c r="F245" s="119"/>
      <c r="G245" s="119"/>
      <c r="H245" s="119"/>
      <c r="I245" s="119"/>
      <c r="J245" s="119"/>
      <c r="K245" s="119"/>
      <c r="L245" s="125"/>
    </row>
    <row r="246" spans="1:12" ht="24" customHeight="1" x14ac:dyDescent="0.2">
      <c r="A246" s="115" t="s">
        <v>204</v>
      </c>
      <c r="B246" s="56" t="s">
        <v>14</v>
      </c>
      <c r="C246" s="54" t="s">
        <v>118</v>
      </c>
      <c r="D246" s="54" t="s">
        <v>118</v>
      </c>
      <c r="E246" s="54"/>
      <c r="F246" s="54" t="s">
        <v>118</v>
      </c>
      <c r="G246" s="54"/>
      <c r="H246" s="54" t="s">
        <v>118</v>
      </c>
      <c r="I246" s="54"/>
      <c r="J246" s="54"/>
      <c r="K246" s="54"/>
      <c r="L246" s="86"/>
    </row>
    <row r="247" spans="1:12" x14ac:dyDescent="0.2">
      <c r="A247" s="138"/>
      <c r="B247" s="105" t="s">
        <v>202</v>
      </c>
      <c r="C247" s="105" t="s">
        <v>201</v>
      </c>
      <c r="D247" s="98"/>
      <c r="E247" s="98">
        <v>2</v>
      </c>
      <c r="F247" s="98"/>
      <c r="G247" s="98">
        <v>2</v>
      </c>
      <c r="H247" s="98"/>
      <c r="I247" s="98">
        <v>2</v>
      </c>
      <c r="J247" s="98"/>
      <c r="K247" s="98"/>
      <c r="L247" s="108"/>
    </row>
    <row r="248" spans="1:12" x14ac:dyDescent="0.2">
      <c r="A248" s="138"/>
      <c r="B248" s="123"/>
      <c r="C248" s="123"/>
      <c r="D248" s="134"/>
      <c r="E248" s="134"/>
      <c r="F248" s="134"/>
      <c r="G248" s="134"/>
      <c r="H248" s="134"/>
      <c r="I248" s="134"/>
      <c r="J248" s="134"/>
      <c r="K248" s="134"/>
      <c r="L248" s="136"/>
    </row>
    <row r="249" spans="1:12" x14ac:dyDescent="0.2">
      <c r="A249" s="138"/>
      <c r="B249" s="123"/>
      <c r="C249" s="123"/>
      <c r="D249" s="134"/>
      <c r="E249" s="134"/>
      <c r="F249" s="134"/>
      <c r="G249" s="134"/>
      <c r="H249" s="134"/>
      <c r="I249" s="134"/>
      <c r="J249" s="134"/>
      <c r="K249" s="134"/>
      <c r="L249" s="136"/>
    </row>
    <row r="250" spans="1:12" x14ac:dyDescent="0.2">
      <c r="A250" s="138"/>
      <c r="B250" s="123"/>
      <c r="C250" s="123"/>
      <c r="D250" s="134"/>
      <c r="E250" s="134"/>
      <c r="F250" s="134"/>
      <c r="G250" s="134"/>
      <c r="H250" s="134"/>
      <c r="I250" s="134"/>
      <c r="J250" s="134"/>
      <c r="K250" s="134"/>
      <c r="L250" s="136"/>
    </row>
    <row r="251" spans="1:12" ht="18.75" customHeight="1" x14ac:dyDescent="0.2">
      <c r="A251" s="138"/>
      <c r="B251" s="119"/>
      <c r="C251" s="119"/>
      <c r="D251" s="135"/>
      <c r="E251" s="135"/>
      <c r="F251" s="135"/>
      <c r="G251" s="135"/>
      <c r="H251" s="135"/>
      <c r="I251" s="135"/>
      <c r="J251" s="135"/>
      <c r="K251" s="135"/>
      <c r="L251" s="137"/>
    </row>
    <row r="252" spans="1:12" x14ac:dyDescent="0.2">
      <c r="A252" s="149"/>
      <c r="B252" s="105" t="s">
        <v>203</v>
      </c>
      <c r="C252" s="105" t="s">
        <v>18</v>
      </c>
      <c r="D252" s="105" t="s">
        <v>118</v>
      </c>
      <c r="E252" s="105">
        <v>3600</v>
      </c>
      <c r="F252" s="105" t="s">
        <v>118</v>
      </c>
      <c r="G252" s="105">
        <v>3803</v>
      </c>
      <c r="H252" s="105" t="s">
        <v>118</v>
      </c>
      <c r="I252" s="105">
        <v>3803</v>
      </c>
      <c r="J252" s="105"/>
      <c r="K252" s="105"/>
      <c r="L252" s="100"/>
    </row>
    <row r="253" spans="1:12" x14ac:dyDescent="0.2">
      <c r="A253" s="149"/>
      <c r="B253" s="123"/>
      <c r="C253" s="123"/>
      <c r="D253" s="123"/>
      <c r="E253" s="123"/>
      <c r="F253" s="123"/>
      <c r="G253" s="123"/>
      <c r="H253" s="123"/>
      <c r="I253" s="123"/>
      <c r="J253" s="123"/>
      <c r="K253" s="123"/>
      <c r="L253" s="124"/>
    </row>
    <row r="254" spans="1:12" x14ac:dyDescent="0.2">
      <c r="A254" s="150"/>
      <c r="B254" s="119"/>
      <c r="C254" s="119"/>
      <c r="D254" s="119"/>
      <c r="E254" s="119"/>
      <c r="F254" s="119"/>
      <c r="G254" s="119"/>
      <c r="H254" s="119"/>
      <c r="I254" s="119"/>
      <c r="J254" s="119"/>
      <c r="K254" s="119"/>
      <c r="L254" s="125"/>
    </row>
    <row r="255" spans="1:12" ht="18.75" customHeight="1" x14ac:dyDescent="0.2">
      <c r="A255" s="82" t="s">
        <v>205</v>
      </c>
      <c r="B255" s="37" t="s">
        <v>109</v>
      </c>
      <c r="C255" s="54"/>
      <c r="D255" s="54"/>
      <c r="E255" s="54"/>
      <c r="F255" s="54"/>
      <c r="G255" s="54"/>
      <c r="H255" s="54"/>
      <c r="I255" s="54"/>
      <c r="J255" s="54"/>
      <c r="K255" s="54"/>
      <c r="L255" s="86"/>
    </row>
    <row r="256" spans="1:12" x14ac:dyDescent="0.2">
      <c r="A256" s="132" t="s">
        <v>207</v>
      </c>
      <c r="B256" s="105" t="s">
        <v>206</v>
      </c>
      <c r="C256" s="105" t="s">
        <v>102</v>
      </c>
      <c r="D256" s="105"/>
      <c r="E256" s="105">
        <v>1</v>
      </c>
      <c r="F256" s="105"/>
      <c r="G256" s="105">
        <v>1</v>
      </c>
      <c r="H256" s="105"/>
      <c r="I256" s="105">
        <v>1</v>
      </c>
      <c r="J256" s="105"/>
      <c r="K256" s="105"/>
      <c r="L256" s="100" t="s">
        <v>40</v>
      </c>
    </row>
    <row r="257" spans="1:12" x14ac:dyDescent="0.2">
      <c r="A257" s="140"/>
      <c r="B257" s="123"/>
      <c r="C257" s="123"/>
      <c r="D257" s="123"/>
      <c r="E257" s="123"/>
      <c r="F257" s="123"/>
      <c r="G257" s="123"/>
      <c r="H257" s="123"/>
      <c r="I257" s="123"/>
      <c r="J257" s="123"/>
      <c r="K257" s="123"/>
      <c r="L257" s="124"/>
    </row>
    <row r="258" spans="1:12" x14ac:dyDescent="0.2">
      <c r="A258" s="140"/>
      <c r="B258" s="123"/>
      <c r="C258" s="123"/>
      <c r="D258" s="123"/>
      <c r="E258" s="123"/>
      <c r="F258" s="123"/>
      <c r="G258" s="123"/>
      <c r="H258" s="123"/>
      <c r="I258" s="123"/>
      <c r="J258" s="123"/>
      <c r="K258" s="123"/>
      <c r="L258" s="124"/>
    </row>
    <row r="259" spans="1:12" x14ac:dyDescent="0.2">
      <c r="A259" s="140"/>
      <c r="B259" s="123"/>
      <c r="C259" s="123"/>
      <c r="D259" s="123"/>
      <c r="E259" s="123"/>
      <c r="F259" s="123"/>
      <c r="G259" s="123"/>
      <c r="H259" s="123"/>
      <c r="I259" s="123"/>
      <c r="J259" s="123"/>
      <c r="K259" s="123"/>
      <c r="L259" s="124"/>
    </row>
    <row r="260" spans="1:12" x14ac:dyDescent="0.2">
      <c r="A260" s="140"/>
      <c r="B260" s="123"/>
      <c r="C260" s="123"/>
      <c r="D260" s="123"/>
      <c r="E260" s="123"/>
      <c r="F260" s="123"/>
      <c r="G260" s="123"/>
      <c r="H260" s="123"/>
      <c r="I260" s="123"/>
      <c r="J260" s="123"/>
      <c r="K260" s="123"/>
      <c r="L260" s="124"/>
    </row>
    <row r="261" spans="1:12" ht="30" customHeight="1" x14ac:dyDescent="0.2">
      <c r="A261" s="133"/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25"/>
    </row>
    <row r="262" spans="1:12" x14ac:dyDescent="0.2">
      <c r="A262" s="132" t="s">
        <v>209</v>
      </c>
      <c r="B262" s="105" t="s">
        <v>208</v>
      </c>
      <c r="C262" s="105" t="s">
        <v>39</v>
      </c>
      <c r="D262" s="105">
        <v>0</v>
      </c>
      <c r="E262" s="105">
        <v>296</v>
      </c>
      <c r="F262" s="105">
        <v>0</v>
      </c>
      <c r="G262" s="105">
        <v>312</v>
      </c>
      <c r="H262" s="105">
        <v>0</v>
      </c>
      <c r="I262" s="105">
        <v>296</v>
      </c>
      <c r="J262" s="105">
        <v>0</v>
      </c>
      <c r="K262" s="105">
        <f>SUM(E262,G262,I262)</f>
        <v>904</v>
      </c>
      <c r="L262" s="100" t="s">
        <v>40</v>
      </c>
    </row>
    <row r="263" spans="1:12" x14ac:dyDescent="0.2">
      <c r="A263" s="140"/>
      <c r="B263" s="123"/>
      <c r="C263" s="123"/>
      <c r="D263" s="123"/>
      <c r="E263" s="123"/>
      <c r="F263" s="123"/>
      <c r="G263" s="123"/>
      <c r="H263" s="123"/>
      <c r="I263" s="123"/>
      <c r="J263" s="123"/>
      <c r="K263" s="123"/>
      <c r="L263" s="124"/>
    </row>
    <row r="264" spans="1:12" ht="19.5" customHeight="1" x14ac:dyDescent="0.2">
      <c r="A264" s="133"/>
      <c r="B264" s="119"/>
      <c r="C264" s="119"/>
      <c r="D264" s="119"/>
      <c r="E264" s="119"/>
      <c r="F264" s="119"/>
      <c r="G264" s="119"/>
      <c r="H264" s="119"/>
      <c r="I264" s="119"/>
      <c r="J264" s="119"/>
      <c r="K264" s="119"/>
      <c r="L264" s="125"/>
    </row>
    <row r="265" spans="1:12" ht="22.5" customHeight="1" x14ac:dyDescent="0.2">
      <c r="A265" s="141" t="s">
        <v>108</v>
      </c>
      <c r="B265" s="142"/>
      <c r="C265" s="143"/>
      <c r="D265" s="40">
        <v>0</v>
      </c>
      <c r="E265" s="40">
        <v>296</v>
      </c>
      <c r="F265" s="40">
        <v>0</v>
      </c>
      <c r="G265" s="40">
        <v>312</v>
      </c>
      <c r="H265" s="40"/>
      <c r="I265" s="40">
        <v>296</v>
      </c>
      <c r="J265" s="40">
        <v>0</v>
      </c>
      <c r="K265" s="58">
        <f>SUM(D265:J265)</f>
        <v>904</v>
      </c>
      <c r="L265" s="88"/>
    </row>
    <row r="266" spans="1:12" ht="24" customHeight="1" x14ac:dyDescent="0.2">
      <c r="A266" s="144" t="s">
        <v>210</v>
      </c>
      <c r="B266" s="145"/>
      <c r="C266" s="146"/>
      <c r="D266" s="39">
        <f>SUM(D179,D240,D265)</f>
        <v>2683.1</v>
      </c>
      <c r="E266" s="39">
        <f t="shared" ref="E266:K266" si="7">SUM(E179,E240,E265)</f>
        <v>392</v>
      </c>
      <c r="F266" s="39">
        <f t="shared" si="7"/>
        <v>3034</v>
      </c>
      <c r="G266" s="39">
        <f t="shared" si="7"/>
        <v>320</v>
      </c>
      <c r="H266" s="39">
        <f t="shared" si="7"/>
        <v>3492</v>
      </c>
      <c r="I266" s="39">
        <f t="shared" si="7"/>
        <v>310.39999999999998</v>
      </c>
      <c r="J266" s="52">
        <f t="shared" si="7"/>
        <v>9209.1</v>
      </c>
      <c r="K266" s="39">
        <f t="shared" si="7"/>
        <v>1022.4</v>
      </c>
      <c r="L266" s="89" t="s">
        <v>40</v>
      </c>
    </row>
    <row r="267" spans="1:12" ht="16.5" customHeight="1" x14ac:dyDescent="0.2">
      <c r="A267" s="144" t="s">
        <v>211</v>
      </c>
      <c r="B267" s="145"/>
      <c r="C267" s="145"/>
      <c r="D267" s="145"/>
      <c r="E267" s="145"/>
      <c r="F267" s="145"/>
      <c r="G267" s="145"/>
      <c r="H267" s="145"/>
      <c r="I267" s="145"/>
      <c r="J267" s="145"/>
      <c r="K267" s="145"/>
      <c r="L267" s="147"/>
    </row>
    <row r="268" spans="1:12" x14ac:dyDescent="0.2">
      <c r="A268" s="132" t="s">
        <v>212</v>
      </c>
      <c r="B268" s="148" t="s">
        <v>213</v>
      </c>
      <c r="C268" s="105"/>
      <c r="D268" s="105"/>
      <c r="E268" s="105"/>
      <c r="F268" s="105"/>
      <c r="G268" s="105"/>
      <c r="H268" s="105"/>
      <c r="I268" s="105"/>
      <c r="J268" s="105"/>
      <c r="K268" s="105"/>
      <c r="L268" s="100"/>
    </row>
    <row r="269" spans="1:12" x14ac:dyDescent="0.2">
      <c r="A269" s="140"/>
      <c r="B269" s="123"/>
      <c r="C269" s="123"/>
      <c r="D269" s="123"/>
      <c r="E269" s="123"/>
      <c r="F269" s="123"/>
      <c r="G269" s="123"/>
      <c r="H269" s="123"/>
      <c r="I269" s="123"/>
      <c r="J269" s="123"/>
      <c r="K269" s="123"/>
      <c r="L269" s="124"/>
    </row>
    <row r="270" spans="1:12" ht="18" customHeight="1" x14ac:dyDescent="0.2">
      <c r="A270" s="133"/>
      <c r="B270" s="119"/>
      <c r="C270" s="119"/>
      <c r="D270" s="119"/>
      <c r="E270" s="119"/>
      <c r="F270" s="119"/>
      <c r="G270" s="119"/>
      <c r="H270" s="119"/>
      <c r="I270" s="119"/>
      <c r="J270" s="119"/>
      <c r="K270" s="119"/>
      <c r="L270" s="125"/>
    </row>
    <row r="271" spans="1:12" ht="25.5" customHeight="1" x14ac:dyDescent="0.2">
      <c r="A271" s="132" t="s">
        <v>217</v>
      </c>
      <c r="B271" s="56" t="s">
        <v>14</v>
      </c>
      <c r="C271" s="54"/>
      <c r="D271" s="54"/>
      <c r="E271" s="54"/>
      <c r="F271" s="54"/>
      <c r="G271" s="54"/>
      <c r="H271" s="54"/>
      <c r="I271" s="54"/>
      <c r="J271" s="54"/>
      <c r="K271" s="54"/>
      <c r="L271" s="90"/>
    </row>
    <row r="272" spans="1:12" x14ac:dyDescent="0.2">
      <c r="A272" s="140"/>
      <c r="B272" s="105" t="s">
        <v>214</v>
      </c>
      <c r="C272" s="98" t="s">
        <v>102</v>
      </c>
      <c r="D272" s="98">
        <v>8</v>
      </c>
      <c r="E272" s="98"/>
      <c r="F272" s="98">
        <v>8</v>
      </c>
      <c r="G272" s="98"/>
      <c r="H272" s="98">
        <v>10</v>
      </c>
      <c r="I272" s="98"/>
      <c r="J272" s="98"/>
      <c r="K272" s="98"/>
      <c r="L272" s="108"/>
    </row>
    <row r="273" spans="1:12" x14ac:dyDescent="0.2">
      <c r="A273" s="140"/>
      <c r="B273" s="123"/>
      <c r="C273" s="134"/>
      <c r="D273" s="134"/>
      <c r="E273" s="134"/>
      <c r="F273" s="134"/>
      <c r="G273" s="134"/>
      <c r="H273" s="134"/>
      <c r="I273" s="134"/>
      <c r="J273" s="134"/>
      <c r="K273" s="134"/>
      <c r="L273" s="136"/>
    </row>
    <row r="274" spans="1:12" x14ac:dyDescent="0.2">
      <c r="A274" s="140"/>
      <c r="B274" s="123"/>
      <c r="C274" s="134"/>
      <c r="D274" s="134"/>
      <c r="E274" s="134"/>
      <c r="F274" s="134"/>
      <c r="G274" s="134"/>
      <c r="H274" s="134"/>
      <c r="I274" s="134"/>
      <c r="J274" s="134"/>
      <c r="K274" s="134"/>
      <c r="L274" s="136"/>
    </row>
    <row r="275" spans="1:12" x14ac:dyDescent="0.2">
      <c r="A275" s="140"/>
      <c r="B275" s="119"/>
      <c r="C275" s="135"/>
      <c r="D275" s="135"/>
      <c r="E275" s="135"/>
      <c r="F275" s="135"/>
      <c r="G275" s="135"/>
      <c r="H275" s="135"/>
      <c r="I275" s="135"/>
      <c r="J275" s="135"/>
      <c r="K275" s="135"/>
      <c r="L275" s="137"/>
    </row>
    <row r="276" spans="1:12" x14ac:dyDescent="0.2">
      <c r="A276" s="140"/>
      <c r="B276" s="105" t="s">
        <v>215</v>
      </c>
      <c r="C276" s="98" t="s">
        <v>102</v>
      </c>
      <c r="D276" s="105">
        <v>1</v>
      </c>
      <c r="E276" s="105"/>
      <c r="F276" s="105">
        <v>2</v>
      </c>
      <c r="G276" s="105"/>
      <c r="H276" s="105">
        <v>1</v>
      </c>
      <c r="I276" s="105"/>
      <c r="J276" s="105"/>
      <c r="K276" s="105"/>
      <c r="L276" s="100"/>
    </row>
    <row r="277" spans="1:12" ht="12" customHeight="1" x14ac:dyDescent="0.2">
      <c r="A277" s="140"/>
      <c r="B277" s="123"/>
      <c r="C277" s="134"/>
      <c r="D277" s="123"/>
      <c r="E277" s="123"/>
      <c r="F277" s="123"/>
      <c r="G277" s="123"/>
      <c r="H277" s="123"/>
      <c r="I277" s="123"/>
      <c r="J277" s="123"/>
      <c r="K277" s="123"/>
      <c r="L277" s="124"/>
    </row>
    <row r="278" spans="1:12" ht="12" customHeight="1" x14ac:dyDescent="0.2">
      <c r="A278" s="140"/>
      <c r="B278" s="123"/>
      <c r="C278" s="134"/>
      <c r="D278" s="123"/>
      <c r="E278" s="123"/>
      <c r="F278" s="123"/>
      <c r="G278" s="123"/>
      <c r="H278" s="123"/>
      <c r="I278" s="123"/>
      <c r="J278" s="123"/>
      <c r="K278" s="123"/>
      <c r="L278" s="124"/>
    </row>
    <row r="279" spans="1:12" ht="12" customHeight="1" x14ac:dyDescent="0.2">
      <c r="A279" s="140"/>
      <c r="B279" s="119"/>
      <c r="C279" s="135"/>
      <c r="D279" s="119"/>
      <c r="E279" s="119"/>
      <c r="F279" s="119"/>
      <c r="G279" s="119"/>
      <c r="H279" s="119"/>
      <c r="I279" s="119"/>
      <c r="J279" s="119"/>
      <c r="K279" s="119"/>
      <c r="L279" s="125"/>
    </row>
    <row r="280" spans="1:12" x14ac:dyDescent="0.2">
      <c r="A280" s="140"/>
      <c r="B280" s="105" t="s">
        <v>216</v>
      </c>
      <c r="C280" s="98"/>
      <c r="D280" s="98">
        <v>15</v>
      </c>
      <c r="E280" s="98"/>
      <c r="F280" s="98">
        <v>16</v>
      </c>
      <c r="G280" s="98"/>
      <c r="H280" s="98">
        <v>25</v>
      </c>
      <c r="I280" s="98"/>
      <c r="J280" s="98"/>
      <c r="K280" s="98"/>
      <c r="L280" s="108"/>
    </row>
    <row r="281" spans="1:12" x14ac:dyDescent="0.2">
      <c r="A281" s="140"/>
      <c r="B281" s="123"/>
      <c r="C281" s="134"/>
      <c r="D281" s="134"/>
      <c r="E281" s="134"/>
      <c r="F281" s="134"/>
      <c r="G281" s="134"/>
      <c r="H281" s="134"/>
      <c r="I281" s="134"/>
      <c r="J281" s="134"/>
      <c r="K281" s="134"/>
      <c r="L281" s="136"/>
    </row>
    <row r="282" spans="1:12" x14ac:dyDescent="0.2">
      <c r="A282" s="140"/>
      <c r="B282" s="123"/>
      <c r="C282" s="134"/>
      <c r="D282" s="134"/>
      <c r="E282" s="134"/>
      <c r="F282" s="134"/>
      <c r="G282" s="134"/>
      <c r="H282" s="134"/>
      <c r="I282" s="134"/>
      <c r="J282" s="134"/>
      <c r="K282" s="134"/>
      <c r="L282" s="136"/>
    </row>
    <row r="283" spans="1:12" x14ac:dyDescent="0.2">
      <c r="A283" s="133"/>
      <c r="B283" s="119"/>
      <c r="C283" s="135"/>
      <c r="D283" s="135"/>
      <c r="E283" s="135"/>
      <c r="F283" s="135"/>
      <c r="G283" s="135"/>
      <c r="H283" s="135"/>
      <c r="I283" s="135"/>
      <c r="J283" s="135"/>
      <c r="K283" s="135"/>
      <c r="L283" s="137"/>
    </row>
    <row r="284" spans="1:12" ht="18" customHeight="1" x14ac:dyDescent="0.2">
      <c r="A284" s="82" t="s">
        <v>218</v>
      </c>
      <c r="B284" s="37" t="s">
        <v>109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90"/>
    </row>
    <row r="285" spans="1:12" x14ac:dyDescent="0.2">
      <c r="A285" s="115" t="s">
        <v>220</v>
      </c>
      <c r="B285" s="105" t="s">
        <v>219</v>
      </c>
      <c r="C285" s="98" t="s">
        <v>110</v>
      </c>
      <c r="D285" s="98">
        <v>0</v>
      </c>
      <c r="E285" s="98">
        <v>30</v>
      </c>
      <c r="F285" s="98">
        <v>0</v>
      </c>
      <c r="G285" s="98">
        <v>0</v>
      </c>
      <c r="H285" s="98">
        <v>0</v>
      </c>
      <c r="I285" s="98">
        <v>70</v>
      </c>
      <c r="J285" s="98">
        <f>SUM(D285,F285,H285)</f>
        <v>0</v>
      </c>
      <c r="K285" s="98">
        <f>SUM(D285:J288)</f>
        <v>100</v>
      </c>
      <c r="L285" s="108" t="s">
        <v>40</v>
      </c>
    </row>
    <row r="286" spans="1:12" x14ac:dyDescent="0.2">
      <c r="A286" s="138"/>
      <c r="B286" s="123"/>
      <c r="C286" s="134"/>
      <c r="D286" s="134"/>
      <c r="E286" s="134"/>
      <c r="F286" s="134"/>
      <c r="G286" s="134"/>
      <c r="H286" s="134"/>
      <c r="I286" s="134"/>
      <c r="J286" s="134"/>
      <c r="K286" s="134"/>
      <c r="L286" s="136"/>
    </row>
    <row r="287" spans="1:12" x14ac:dyDescent="0.2">
      <c r="A287" s="138"/>
      <c r="B287" s="123"/>
      <c r="C287" s="134"/>
      <c r="D287" s="134"/>
      <c r="E287" s="134"/>
      <c r="F287" s="134"/>
      <c r="G287" s="134"/>
      <c r="H287" s="134"/>
      <c r="I287" s="134"/>
      <c r="J287" s="134"/>
      <c r="K287" s="134"/>
      <c r="L287" s="136"/>
    </row>
    <row r="288" spans="1:12" x14ac:dyDescent="0.2">
      <c r="A288" s="139"/>
      <c r="B288" s="119"/>
      <c r="C288" s="135"/>
      <c r="D288" s="135"/>
      <c r="E288" s="135"/>
      <c r="F288" s="135"/>
      <c r="G288" s="135"/>
      <c r="H288" s="135"/>
      <c r="I288" s="135"/>
      <c r="J288" s="135"/>
      <c r="K288" s="135"/>
      <c r="L288" s="137"/>
    </row>
    <row r="289" spans="1:12" x14ac:dyDescent="0.2">
      <c r="A289" s="132" t="s">
        <v>221</v>
      </c>
      <c r="B289" s="105" t="s">
        <v>222</v>
      </c>
      <c r="C289" s="105" t="s">
        <v>39</v>
      </c>
      <c r="D289" s="105">
        <v>46</v>
      </c>
      <c r="E289" s="105">
        <v>0</v>
      </c>
      <c r="F289" s="105">
        <v>64</v>
      </c>
      <c r="G289" s="105">
        <v>2</v>
      </c>
      <c r="H289" s="105">
        <v>0</v>
      </c>
      <c r="I289" s="105">
        <v>4.5999999999999996</v>
      </c>
      <c r="J289" s="105">
        <f>SUM(D289,F289,H289)</f>
        <v>110</v>
      </c>
      <c r="K289" s="105">
        <f>SUM(E289,G289,I289)</f>
        <v>6.6</v>
      </c>
      <c r="L289" s="100" t="s">
        <v>40</v>
      </c>
    </row>
    <row r="290" spans="1:12" x14ac:dyDescent="0.2">
      <c r="A290" s="140"/>
      <c r="B290" s="123"/>
      <c r="C290" s="123"/>
      <c r="D290" s="123"/>
      <c r="E290" s="123"/>
      <c r="F290" s="123"/>
      <c r="G290" s="123"/>
      <c r="H290" s="123"/>
      <c r="I290" s="123"/>
      <c r="J290" s="123"/>
      <c r="K290" s="123"/>
      <c r="L290" s="124"/>
    </row>
    <row r="291" spans="1:12" ht="20.25" customHeight="1" x14ac:dyDescent="0.2">
      <c r="A291" s="133"/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25"/>
    </row>
    <row r="292" spans="1:12" ht="44.25" customHeight="1" x14ac:dyDescent="0.2">
      <c r="A292" s="82" t="s">
        <v>223</v>
      </c>
      <c r="B292" s="59" t="s">
        <v>120</v>
      </c>
      <c r="C292" s="54" t="s">
        <v>39</v>
      </c>
      <c r="D292" s="54">
        <v>75</v>
      </c>
      <c r="E292" s="54">
        <v>0</v>
      </c>
      <c r="F292" s="54">
        <v>0</v>
      </c>
      <c r="G292" s="54">
        <v>0</v>
      </c>
      <c r="H292" s="54">
        <v>0</v>
      </c>
      <c r="I292" s="54">
        <v>0</v>
      </c>
      <c r="J292" s="54">
        <f>SUM(D292,F292,H292)</f>
        <v>75</v>
      </c>
      <c r="K292" s="54">
        <f>SUM(E292,G292,I292)</f>
        <v>0</v>
      </c>
      <c r="L292" s="91" t="s">
        <v>40</v>
      </c>
    </row>
    <row r="293" spans="1:12" x14ac:dyDescent="0.2">
      <c r="A293" s="132" t="s">
        <v>225</v>
      </c>
      <c r="B293" s="105" t="s">
        <v>224</v>
      </c>
      <c r="C293" s="105" t="s">
        <v>39</v>
      </c>
      <c r="D293" s="105">
        <v>60</v>
      </c>
      <c r="E293" s="105">
        <v>0</v>
      </c>
      <c r="F293" s="105">
        <v>70</v>
      </c>
      <c r="G293" s="105">
        <v>0</v>
      </c>
      <c r="H293" s="105">
        <v>0</v>
      </c>
      <c r="I293" s="105">
        <v>0</v>
      </c>
      <c r="J293" s="105">
        <f>SUM(D293,F293,H293)</f>
        <v>130</v>
      </c>
      <c r="K293" s="105">
        <f>SUM(E293,G293,I293)</f>
        <v>0</v>
      </c>
      <c r="L293" s="100" t="s">
        <v>40</v>
      </c>
    </row>
    <row r="294" spans="1:12" ht="18.75" customHeight="1" x14ac:dyDescent="0.2">
      <c r="A294" s="133"/>
      <c r="B294" s="119"/>
      <c r="C294" s="119"/>
      <c r="D294" s="119"/>
      <c r="E294" s="119"/>
      <c r="F294" s="119"/>
      <c r="G294" s="119"/>
      <c r="H294" s="119"/>
      <c r="I294" s="119"/>
      <c r="J294" s="119"/>
      <c r="K294" s="119"/>
      <c r="L294" s="125"/>
    </row>
    <row r="295" spans="1:12" ht="26.25" customHeight="1" thickBot="1" x14ac:dyDescent="0.25">
      <c r="A295" s="126" t="s">
        <v>112</v>
      </c>
      <c r="B295" s="127"/>
      <c r="C295" s="128"/>
      <c r="D295" s="92">
        <v>181</v>
      </c>
      <c r="E295" s="92">
        <v>30</v>
      </c>
      <c r="F295" s="92">
        <f>SUM(F285:F294)</f>
        <v>134</v>
      </c>
      <c r="G295" s="92">
        <f>SUM(G285:G294)</f>
        <v>2</v>
      </c>
      <c r="H295" s="92">
        <v>0</v>
      </c>
      <c r="I295" s="92">
        <f>SUM(I285:I294)</f>
        <v>74.599999999999994</v>
      </c>
      <c r="J295" s="92">
        <f>SUM(J285:J294)</f>
        <v>315</v>
      </c>
      <c r="K295" s="92">
        <f>SUM(K285:K294)</f>
        <v>106.6</v>
      </c>
      <c r="L295" s="93" t="s">
        <v>118</v>
      </c>
    </row>
    <row r="301" spans="1:12" x14ac:dyDescent="0.2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</row>
    <row r="302" spans="1:12" x14ac:dyDescent="0.2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</row>
    <row r="303" spans="1:12" x14ac:dyDescent="0.2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</row>
    <row r="304" spans="1:12" x14ac:dyDescent="0.2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</row>
    <row r="305" spans="1:12" x14ac:dyDescent="0.2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</row>
    <row r="306" spans="1:12" x14ac:dyDescent="0.2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</row>
  </sheetData>
  <mergeCells count="808">
    <mergeCell ref="I207:I210"/>
    <mergeCell ref="J207:J210"/>
    <mergeCell ref="K207:K210"/>
    <mergeCell ref="L207:L210"/>
    <mergeCell ref="B207:B210"/>
    <mergeCell ref="A211:A213"/>
    <mergeCell ref="C211:C213"/>
    <mergeCell ref="D211:D213"/>
    <mergeCell ref="E211:E213"/>
    <mergeCell ref="F211:F213"/>
    <mergeCell ref="G211:G213"/>
    <mergeCell ref="H211:H213"/>
    <mergeCell ref="I211:I213"/>
    <mergeCell ref="J211:J213"/>
    <mergeCell ref="K211:K213"/>
    <mergeCell ref="L211:L213"/>
    <mergeCell ref="B211:B213"/>
    <mergeCell ref="I196:I198"/>
    <mergeCell ref="J196:J198"/>
    <mergeCell ref="K196:K198"/>
    <mergeCell ref="L196:L198"/>
    <mergeCell ref="B196:B198"/>
    <mergeCell ref="C203:C206"/>
    <mergeCell ref="D203:D206"/>
    <mergeCell ref="E203:E206"/>
    <mergeCell ref="F203:F206"/>
    <mergeCell ref="G203:G206"/>
    <mergeCell ref="H203:H206"/>
    <mergeCell ref="I203:I206"/>
    <mergeCell ref="J203:J206"/>
    <mergeCell ref="K203:K206"/>
    <mergeCell ref="L203:L206"/>
    <mergeCell ref="B203:B206"/>
    <mergeCell ref="A196:A198"/>
    <mergeCell ref="A203:A206"/>
    <mergeCell ref="A207:A210"/>
    <mergeCell ref="C196:C198"/>
    <mergeCell ref="D196:D198"/>
    <mergeCell ref="E196:E198"/>
    <mergeCell ref="F196:F198"/>
    <mergeCell ref="G196:G198"/>
    <mergeCell ref="H196:H198"/>
    <mergeCell ref="C207:C210"/>
    <mergeCell ref="D207:D210"/>
    <mergeCell ref="E207:E210"/>
    <mergeCell ref="F207:F210"/>
    <mergeCell ref="G207:G210"/>
    <mergeCell ref="H207:H210"/>
    <mergeCell ref="J185:J188"/>
    <mergeCell ref="K185:K188"/>
    <mergeCell ref="L185:L188"/>
    <mergeCell ref="C189:C194"/>
    <mergeCell ref="D189:D194"/>
    <mergeCell ref="E189:E194"/>
    <mergeCell ref="F189:F194"/>
    <mergeCell ref="G189:G194"/>
    <mergeCell ref="H189:H194"/>
    <mergeCell ref="I189:I194"/>
    <mergeCell ref="J189:J194"/>
    <mergeCell ref="K189:K194"/>
    <mergeCell ref="L189:L194"/>
    <mergeCell ref="A184:A194"/>
    <mergeCell ref="B185:B188"/>
    <mergeCell ref="C185:C188"/>
    <mergeCell ref="D185:D188"/>
    <mergeCell ref="E185:E188"/>
    <mergeCell ref="F185:F188"/>
    <mergeCell ref="G185:G188"/>
    <mergeCell ref="H185:H188"/>
    <mergeCell ref="I185:I188"/>
    <mergeCell ref="B189:B194"/>
    <mergeCell ref="K180:K183"/>
    <mergeCell ref="L180:L183"/>
    <mergeCell ref="B180:B183"/>
    <mergeCell ref="A153:A156"/>
    <mergeCell ref="B153:B156"/>
    <mergeCell ref="C153:C156"/>
    <mergeCell ref="D153:D156"/>
    <mergeCell ref="E153:E156"/>
    <mergeCell ref="F153:F156"/>
    <mergeCell ref="G153:G156"/>
    <mergeCell ref="H153:H156"/>
    <mergeCell ref="I153:I156"/>
    <mergeCell ref="J153:J156"/>
    <mergeCell ref="K153:K156"/>
    <mergeCell ref="L153:L156"/>
    <mergeCell ref="A180:A183"/>
    <mergeCell ref="C180:C183"/>
    <mergeCell ref="D180:D183"/>
    <mergeCell ref="E180:E183"/>
    <mergeCell ref="F180:F183"/>
    <mergeCell ref="G180:G183"/>
    <mergeCell ref="H180:H183"/>
    <mergeCell ref="I180:I183"/>
    <mergeCell ref="J180:J183"/>
    <mergeCell ref="L157:L160"/>
    <mergeCell ref="B157:B160"/>
    <mergeCell ref="A161:A163"/>
    <mergeCell ref="C161:C163"/>
    <mergeCell ref="D161:D163"/>
    <mergeCell ref="E161:E163"/>
    <mergeCell ref="F161:F163"/>
    <mergeCell ref="G161:G163"/>
    <mergeCell ref="H161:H163"/>
    <mergeCell ref="I161:I163"/>
    <mergeCell ref="J161:J163"/>
    <mergeCell ref="K161:K163"/>
    <mergeCell ref="L161:L163"/>
    <mergeCell ref="B161:B163"/>
    <mergeCell ref="A157:A160"/>
    <mergeCell ref="C157:C160"/>
    <mergeCell ref="D157:D160"/>
    <mergeCell ref="E157:E160"/>
    <mergeCell ref="F157:F160"/>
    <mergeCell ref="G157:G160"/>
    <mergeCell ref="H157:H160"/>
    <mergeCell ref="I157:I160"/>
    <mergeCell ref="J157:J160"/>
    <mergeCell ref="K157:K160"/>
    <mergeCell ref="L144:L146"/>
    <mergeCell ref="B144:B146"/>
    <mergeCell ref="L148:L152"/>
    <mergeCell ref="A148:A152"/>
    <mergeCell ref="C148:C152"/>
    <mergeCell ref="D148:D152"/>
    <mergeCell ref="E148:E152"/>
    <mergeCell ref="F148:F152"/>
    <mergeCell ref="G148:G152"/>
    <mergeCell ref="H148:H152"/>
    <mergeCell ref="I148:I152"/>
    <mergeCell ref="J148:J152"/>
    <mergeCell ref="K148:K152"/>
    <mergeCell ref="B148:B152"/>
    <mergeCell ref="C144:C146"/>
    <mergeCell ref="D144:D146"/>
    <mergeCell ref="E144:E146"/>
    <mergeCell ref="F144:F146"/>
    <mergeCell ref="G144:G146"/>
    <mergeCell ref="H144:H146"/>
    <mergeCell ref="I144:I146"/>
    <mergeCell ref="J144:J146"/>
    <mergeCell ref="K144:K146"/>
    <mergeCell ref="L136:L139"/>
    <mergeCell ref="B136:B139"/>
    <mergeCell ref="C140:C143"/>
    <mergeCell ref="D140:D143"/>
    <mergeCell ref="E140:E143"/>
    <mergeCell ref="F140:F143"/>
    <mergeCell ref="G140:G143"/>
    <mergeCell ref="H140:H143"/>
    <mergeCell ref="I140:I143"/>
    <mergeCell ref="J140:J143"/>
    <mergeCell ref="K140:K143"/>
    <mergeCell ref="L140:L143"/>
    <mergeCell ref="B140:B143"/>
    <mergeCell ref="K128:K130"/>
    <mergeCell ref="L128:L130"/>
    <mergeCell ref="B128:B130"/>
    <mergeCell ref="A131:A146"/>
    <mergeCell ref="C132:C135"/>
    <mergeCell ref="D132:D135"/>
    <mergeCell ref="E132:E135"/>
    <mergeCell ref="F132:F135"/>
    <mergeCell ref="G132:G135"/>
    <mergeCell ref="H132:H135"/>
    <mergeCell ref="I132:I135"/>
    <mergeCell ref="J132:J135"/>
    <mergeCell ref="K132:K135"/>
    <mergeCell ref="L132:L135"/>
    <mergeCell ref="B132:B135"/>
    <mergeCell ref="C136:C139"/>
    <mergeCell ref="D136:D139"/>
    <mergeCell ref="E136:E139"/>
    <mergeCell ref="F136:F139"/>
    <mergeCell ref="G136:G139"/>
    <mergeCell ref="H136:H139"/>
    <mergeCell ref="I136:I139"/>
    <mergeCell ref="J136:J139"/>
    <mergeCell ref="K136:K139"/>
    <mergeCell ref="A128:A130"/>
    <mergeCell ref="C128:C130"/>
    <mergeCell ref="D128:D130"/>
    <mergeCell ref="E128:E130"/>
    <mergeCell ref="F128:F130"/>
    <mergeCell ref="G128:G130"/>
    <mergeCell ref="H128:H130"/>
    <mergeCell ref="I128:I130"/>
    <mergeCell ref="J128:J130"/>
    <mergeCell ref="D2:E2"/>
    <mergeCell ref="F2:G2"/>
    <mergeCell ref="H2:I2"/>
    <mergeCell ref="J2:K2"/>
    <mergeCell ref="B6:B11"/>
    <mergeCell ref="A126:C126"/>
    <mergeCell ref="A127:L127"/>
    <mergeCell ref="L13:L15"/>
    <mergeCell ref="A12:A29"/>
    <mergeCell ref="B16:B19"/>
    <mergeCell ref="C16:C19"/>
    <mergeCell ref="D16:D19"/>
    <mergeCell ref="E16:E19"/>
    <mergeCell ref="F16:F19"/>
    <mergeCell ref="G16:G19"/>
    <mergeCell ref="H16:H19"/>
    <mergeCell ref="I16:I19"/>
    <mergeCell ref="J16:J19"/>
    <mergeCell ref="K16:K19"/>
    <mergeCell ref="L16:L19"/>
    <mergeCell ref="B20:B24"/>
    <mergeCell ref="C20:C24"/>
    <mergeCell ref="G13:G15"/>
    <mergeCell ref="H13:H15"/>
    <mergeCell ref="I13:I15"/>
    <mergeCell ref="J13:J15"/>
    <mergeCell ref="K13:K15"/>
    <mergeCell ref="B13:B15"/>
    <mergeCell ref="C13:C15"/>
    <mergeCell ref="D13:D15"/>
    <mergeCell ref="E13:E15"/>
    <mergeCell ref="F13:F15"/>
    <mergeCell ref="D31:D38"/>
    <mergeCell ref="E31:E38"/>
    <mergeCell ref="J20:J24"/>
    <mergeCell ref="K20:K24"/>
    <mergeCell ref="L20:L24"/>
    <mergeCell ref="B25:B29"/>
    <mergeCell ref="C25:C29"/>
    <mergeCell ref="D25:D29"/>
    <mergeCell ref="E25:E29"/>
    <mergeCell ref="F25:F29"/>
    <mergeCell ref="G25:G29"/>
    <mergeCell ref="H25:H29"/>
    <mergeCell ref="I25:I29"/>
    <mergeCell ref="J25:J29"/>
    <mergeCell ref="K25:K29"/>
    <mergeCell ref="L25:L29"/>
    <mergeCell ref="E20:E24"/>
    <mergeCell ref="F20:F24"/>
    <mergeCell ref="H20:H24"/>
    <mergeCell ref="G20:G24"/>
    <mergeCell ref="I20:I24"/>
    <mergeCell ref="D20:D24"/>
    <mergeCell ref="D46:D52"/>
    <mergeCell ref="E46:E52"/>
    <mergeCell ref="K31:K38"/>
    <mergeCell ref="L31:L38"/>
    <mergeCell ref="A39:A45"/>
    <mergeCell ref="B39:B45"/>
    <mergeCell ref="C39:C45"/>
    <mergeCell ref="D39:D45"/>
    <mergeCell ref="E39:E45"/>
    <mergeCell ref="F39:F45"/>
    <mergeCell ref="G39:G45"/>
    <mergeCell ref="H39:H45"/>
    <mergeCell ref="I39:I45"/>
    <mergeCell ref="J39:J45"/>
    <mergeCell ref="K39:K45"/>
    <mergeCell ref="L39:L45"/>
    <mergeCell ref="F31:F38"/>
    <mergeCell ref="G31:G38"/>
    <mergeCell ref="H31:H38"/>
    <mergeCell ref="I31:I38"/>
    <mergeCell ref="J31:J38"/>
    <mergeCell ref="A31:A38"/>
    <mergeCell ref="B31:B38"/>
    <mergeCell ref="C31:C38"/>
    <mergeCell ref="D59:D66"/>
    <mergeCell ref="E59:E66"/>
    <mergeCell ref="K46:K52"/>
    <mergeCell ref="L46:L52"/>
    <mergeCell ref="A53:A58"/>
    <mergeCell ref="C53:C58"/>
    <mergeCell ref="D53:D58"/>
    <mergeCell ref="E53:E58"/>
    <mergeCell ref="F53:F58"/>
    <mergeCell ref="G53:G58"/>
    <mergeCell ref="H53:H58"/>
    <mergeCell ref="I53:I58"/>
    <mergeCell ref="J53:J58"/>
    <mergeCell ref="K53:K58"/>
    <mergeCell ref="L53:L58"/>
    <mergeCell ref="B53:B58"/>
    <mergeCell ref="F46:F52"/>
    <mergeCell ref="G46:G52"/>
    <mergeCell ref="H46:H52"/>
    <mergeCell ref="I46:I52"/>
    <mergeCell ref="J46:J52"/>
    <mergeCell ref="A46:A52"/>
    <mergeCell ref="B46:B52"/>
    <mergeCell ref="C46:C52"/>
    <mergeCell ref="E73:E77"/>
    <mergeCell ref="F73:F77"/>
    <mergeCell ref="K59:K66"/>
    <mergeCell ref="L59:L66"/>
    <mergeCell ref="A67:A72"/>
    <mergeCell ref="B67:B72"/>
    <mergeCell ref="C67:C72"/>
    <mergeCell ref="D67:D72"/>
    <mergeCell ref="E67:E72"/>
    <mergeCell ref="F67:F72"/>
    <mergeCell ref="G67:G72"/>
    <mergeCell ref="H67:H72"/>
    <mergeCell ref="I67:I72"/>
    <mergeCell ref="J67:J72"/>
    <mergeCell ref="K67:K72"/>
    <mergeCell ref="L67:L72"/>
    <mergeCell ref="F59:F66"/>
    <mergeCell ref="G59:G66"/>
    <mergeCell ref="H59:H66"/>
    <mergeCell ref="I59:I66"/>
    <mergeCell ref="J59:J66"/>
    <mergeCell ref="A59:A66"/>
    <mergeCell ref="B59:B66"/>
    <mergeCell ref="C59:C66"/>
    <mergeCell ref="D83:D85"/>
    <mergeCell ref="E83:E85"/>
    <mergeCell ref="L73:L77"/>
    <mergeCell ref="B73:B77"/>
    <mergeCell ref="A78:A82"/>
    <mergeCell ref="C78:C82"/>
    <mergeCell ref="D78:D82"/>
    <mergeCell ref="E78:E82"/>
    <mergeCell ref="F78:F82"/>
    <mergeCell ref="G78:G82"/>
    <mergeCell ref="H78:H82"/>
    <mergeCell ref="I78:I82"/>
    <mergeCell ref="J78:J82"/>
    <mergeCell ref="K78:K82"/>
    <mergeCell ref="L78:L82"/>
    <mergeCell ref="B78:B82"/>
    <mergeCell ref="G73:G77"/>
    <mergeCell ref="H73:H77"/>
    <mergeCell ref="I73:I77"/>
    <mergeCell ref="J73:J77"/>
    <mergeCell ref="K73:K77"/>
    <mergeCell ref="A73:A77"/>
    <mergeCell ref="C73:C77"/>
    <mergeCell ref="D73:D77"/>
    <mergeCell ref="K83:K85"/>
    <mergeCell ref="L83:L85"/>
    <mergeCell ref="A98:A101"/>
    <mergeCell ref="C98:C101"/>
    <mergeCell ref="D98:D101"/>
    <mergeCell ref="E98:E101"/>
    <mergeCell ref="F98:F101"/>
    <mergeCell ref="G98:G101"/>
    <mergeCell ref="H98:H101"/>
    <mergeCell ref="I98:I101"/>
    <mergeCell ref="J98:J101"/>
    <mergeCell ref="K98:K101"/>
    <mergeCell ref="L98:L101"/>
    <mergeCell ref="B98:B101"/>
    <mergeCell ref="A86:A89"/>
    <mergeCell ref="B86:B89"/>
    <mergeCell ref="F83:F85"/>
    <mergeCell ref="G83:G85"/>
    <mergeCell ref="H83:H85"/>
    <mergeCell ref="I83:I85"/>
    <mergeCell ref="J83:J85"/>
    <mergeCell ref="A83:A85"/>
    <mergeCell ref="B83:B85"/>
    <mergeCell ref="C83:C85"/>
    <mergeCell ref="L90:L93"/>
    <mergeCell ref="A102:C102"/>
    <mergeCell ref="A103:L103"/>
    <mergeCell ref="A5:L5"/>
    <mergeCell ref="F90:F93"/>
    <mergeCell ref="G90:G93"/>
    <mergeCell ref="H90:H93"/>
    <mergeCell ref="I90:I93"/>
    <mergeCell ref="J90:J93"/>
    <mergeCell ref="A90:A93"/>
    <mergeCell ref="B90:B93"/>
    <mergeCell ref="C90:C93"/>
    <mergeCell ref="D90:D93"/>
    <mergeCell ref="E90:E93"/>
    <mergeCell ref="H86:H89"/>
    <mergeCell ref="I86:I89"/>
    <mergeCell ref="J86:J89"/>
    <mergeCell ref="K86:K89"/>
    <mergeCell ref="L86:L89"/>
    <mergeCell ref="C86:C89"/>
    <mergeCell ref="D86:D89"/>
    <mergeCell ref="E86:E89"/>
    <mergeCell ref="F86:F89"/>
    <mergeCell ref="G86:G89"/>
    <mergeCell ref="L104:L108"/>
    <mergeCell ref="B104:B108"/>
    <mergeCell ref="A6:A11"/>
    <mergeCell ref="C6:C11"/>
    <mergeCell ref="D6:D11"/>
    <mergeCell ref="E6:E11"/>
    <mergeCell ref="F6:F11"/>
    <mergeCell ref="G6:G11"/>
    <mergeCell ref="H6:H11"/>
    <mergeCell ref="I6:I11"/>
    <mergeCell ref="J6:J11"/>
    <mergeCell ref="K6:K11"/>
    <mergeCell ref="L6:L11"/>
    <mergeCell ref="G104:G108"/>
    <mergeCell ref="H104:H108"/>
    <mergeCell ref="I104:I108"/>
    <mergeCell ref="J104:J108"/>
    <mergeCell ref="K104:K108"/>
    <mergeCell ref="A104:A108"/>
    <mergeCell ref="C104:C108"/>
    <mergeCell ref="D104:D108"/>
    <mergeCell ref="E104:E108"/>
    <mergeCell ref="F104:F108"/>
    <mergeCell ref="K90:K93"/>
    <mergeCell ref="L110:L113"/>
    <mergeCell ref="B110:B113"/>
    <mergeCell ref="A109:A116"/>
    <mergeCell ref="B114:B116"/>
    <mergeCell ref="C114:C116"/>
    <mergeCell ref="D114:D116"/>
    <mergeCell ref="E114:E116"/>
    <mergeCell ref="F114:F116"/>
    <mergeCell ref="G114:G116"/>
    <mergeCell ref="H114:H116"/>
    <mergeCell ref="I114:I116"/>
    <mergeCell ref="J114:J116"/>
    <mergeCell ref="K114:K116"/>
    <mergeCell ref="L114:L116"/>
    <mergeCell ref="G110:G113"/>
    <mergeCell ref="H110:H113"/>
    <mergeCell ref="I110:I113"/>
    <mergeCell ref="J110:J113"/>
    <mergeCell ref="K110:K113"/>
    <mergeCell ref="C110:C113"/>
    <mergeCell ref="D110:D113"/>
    <mergeCell ref="E110:E113"/>
    <mergeCell ref="F110:F113"/>
    <mergeCell ref="K164:K166"/>
    <mergeCell ref="L164:L166"/>
    <mergeCell ref="B164:B166"/>
    <mergeCell ref="A167:A170"/>
    <mergeCell ref="B167:B170"/>
    <mergeCell ref="C167:C170"/>
    <mergeCell ref="D167:D170"/>
    <mergeCell ref="E167:E170"/>
    <mergeCell ref="F167:F170"/>
    <mergeCell ref="G167:G170"/>
    <mergeCell ref="H167:H170"/>
    <mergeCell ref="I167:I170"/>
    <mergeCell ref="J167:J170"/>
    <mergeCell ref="K167:K170"/>
    <mergeCell ref="L167:L170"/>
    <mergeCell ref="A164:A166"/>
    <mergeCell ref="C164:C166"/>
    <mergeCell ref="D164:D166"/>
    <mergeCell ref="E164:E166"/>
    <mergeCell ref="F164:F166"/>
    <mergeCell ref="G164:G166"/>
    <mergeCell ref="H164:H166"/>
    <mergeCell ref="I164:I166"/>
    <mergeCell ref="J164:J166"/>
    <mergeCell ref="K171:K174"/>
    <mergeCell ref="L171:L174"/>
    <mergeCell ref="B171:B174"/>
    <mergeCell ref="A175:A176"/>
    <mergeCell ref="B175:B176"/>
    <mergeCell ref="C175:C176"/>
    <mergeCell ref="D175:D176"/>
    <mergeCell ref="E175:E176"/>
    <mergeCell ref="F175:F176"/>
    <mergeCell ref="G175:G176"/>
    <mergeCell ref="H175:H176"/>
    <mergeCell ref="I175:I176"/>
    <mergeCell ref="J175:J176"/>
    <mergeCell ref="K175:K176"/>
    <mergeCell ref="L175:L176"/>
    <mergeCell ref="A171:A174"/>
    <mergeCell ref="C171:C174"/>
    <mergeCell ref="D171:D174"/>
    <mergeCell ref="E171:E174"/>
    <mergeCell ref="F171:F174"/>
    <mergeCell ref="G171:G174"/>
    <mergeCell ref="H171:H174"/>
    <mergeCell ref="I171:I174"/>
    <mergeCell ref="J171:J174"/>
    <mergeCell ref="J177:J178"/>
    <mergeCell ref="K177:K178"/>
    <mergeCell ref="L177:L178"/>
    <mergeCell ref="A179:C179"/>
    <mergeCell ref="A177:A178"/>
    <mergeCell ref="B177:B178"/>
    <mergeCell ref="C177:C178"/>
    <mergeCell ref="D177:D178"/>
    <mergeCell ref="E177:E178"/>
    <mergeCell ref="F177:F178"/>
    <mergeCell ref="G177:G178"/>
    <mergeCell ref="H177:H178"/>
    <mergeCell ref="I177:I178"/>
    <mergeCell ref="L214:L217"/>
    <mergeCell ref="B214:B217"/>
    <mergeCell ref="A214:A217"/>
    <mergeCell ref="A218:A220"/>
    <mergeCell ref="B218:B220"/>
    <mergeCell ref="C218:C220"/>
    <mergeCell ref="D218:D220"/>
    <mergeCell ref="E218:E220"/>
    <mergeCell ref="F218:F220"/>
    <mergeCell ref="G218:G220"/>
    <mergeCell ref="H218:H220"/>
    <mergeCell ref="I218:I220"/>
    <mergeCell ref="J218:J220"/>
    <mergeCell ref="K218:K220"/>
    <mergeCell ref="L218:L220"/>
    <mergeCell ref="C214:C217"/>
    <mergeCell ref="D214:D217"/>
    <mergeCell ref="E214:E217"/>
    <mergeCell ref="F214:F217"/>
    <mergeCell ref="G214:G217"/>
    <mergeCell ref="H214:H217"/>
    <mergeCell ref="I214:I217"/>
    <mergeCell ref="J214:J217"/>
    <mergeCell ref="K214:K217"/>
    <mergeCell ref="A236:A238"/>
    <mergeCell ref="B236:B238"/>
    <mergeCell ref="C236:C238"/>
    <mergeCell ref="D236:D238"/>
    <mergeCell ref="E236:E238"/>
    <mergeCell ref="F236:F238"/>
    <mergeCell ref="G236:G238"/>
    <mergeCell ref="H236:H238"/>
    <mergeCell ref="I236:I238"/>
    <mergeCell ref="J236:J238"/>
    <mergeCell ref="K236:K238"/>
    <mergeCell ref="L236:L238"/>
    <mergeCell ref="A221:A223"/>
    <mergeCell ref="B221:B223"/>
    <mergeCell ref="C221:C223"/>
    <mergeCell ref="D221:D223"/>
    <mergeCell ref="E221:E223"/>
    <mergeCell ref="F221:F223"/>
    <mergeCell ref="G221:G223"/>
    <mergeCell ref="H221:H223"/>
    <mergeCell ref="I221:I223"/>
    <mergeCell ref="J221:J223"/>
    <mergeCell ref="K221:K223"/>
    <mergeCell ref="L221:L223"/>
    <mergeCell ref="A224:A226"/>
    <mergeCell ref="B224:B226"/>
    <mergeCell ref="C224:C226"/>
    <mergeCell ref="D224:D226"/>
    <mergeCell ref="E224:E226"/>
    <mergeCell ref="F224:F226"/>
    <mergeCell ref="G224:G226"/>
    <mergeCell ref="H224:H226"/>
    <mergeCell ref="I224:I226"/>
    <mergeCell ref="J224:J226"/>
    <mergeCell ref="K224:K226"/>
    <mergeCell ref="L224:L226"/>
    <mergeCell ref="A227:A229"/>
    <mergeCell ref="B227:B229"/>
    <mergeCell ref="C227:C229"/>
    <mergeCell ref="D227:D229"/>
    <mergeCell ref="E227:E229"/>
    <mergeCell ref="F227:F229"/>
    <mergeCell ref="G227:G229"/>
    <mergeCell ref="H227:H229"/>
    <mergeCell ref="I227:I229"/>
    <mergeCell ref="J227:J229"/>
    <mergeCell ref="K227:K229"/>
    <mergeCell ref="L227:L229"/>
    <mergeCell ref="J230:J232"/>
    <mergeCell ref="K230:K232"/>
    <mergeCell ref="L230:L232"/>
    <mergeCell ref="A233:A235"/>
    <mergeCell ref="B233:B235"/>
    <mergeCell ref="C233:C235"/>
    <mergeCell ref="D233:D235"/>
    <mergeCell ref="E233:E235"/>
    <mergeCell ref="F233:F235"/>
    <mergeCell ref="G233:G235"/>
    <mergeCell ref="H233:H235"/>
    <mergeCell ref="I233:I235"/>
    <mergeCell ref="J233:J235"/>
    <mergeCell ref="K233:K235"/>
    <mergeCell ref="L233:L235"/>
    <mergeCell ref="A230:A232"/>
    <mergeCell ref="B230:B232"/>
    <mergeCell ref="C230:C232"/>
    <mergeCell ref="D230:D232"/>
    <mergeCell ref="E230:E232"/>
    <mergeCell ref="F230:F232"/>
    <mergeCell ref="G230:G232"/>
    <mergeCell ref="H230:H232"/>
    <mergeCell ref="I230:I232"/>
    <mergeCell ref="G252:G254"/>
    <mergeCell ref="H252:H254"/>
    <mergeCell ref="I252:I254"/>
    <mergeCell ref="A240:C240"/>
    <mergeCell ref="A241:A245"/>
    <mergeCell ref="C241:C245"/>
    <mergeCell ref="D241:D245"/>
    <mergeCell ref="E241:E245"/>
    <mergeCell ref="F241:F245"/>
    <mergeCell ref="G241:G245"/>
    <mergeCell ref="H241:H245"/>
    <mergeCell ref="I241:I245"/>
    <mergeCell ref="J241:J245"/>
    <mergeCell ref="K241:K245"/>
    <mergeCell ref="L241:L245"/>
    <mergeCell ref="B241:B245"/>
    <mergeCell ref="C247:C251"/>
    <mergeCell ref="D247:D251"/>
    <mergeCell ref="E247:E251"/>
    <mergeCell ref="F247:F251"/>
    <mergeCell ref="G247:G251"/>
    <mergeCell ref="H247:H251"/>
    <mergeCell ref="I247:I251"/>
    <mergeCell ref="J247:J251"/>
    <mergeCell ref="K247:K251"/>
    <mergeCell ref="L247:L251"/>
    <mergeCell ref="B247:B251"/>
    <mergeCell ref="G262:G264"/>
    <mergeCell ref="H262:H264"/>
    <mergeCell ref="I262:I264"/>
    <mergeCell ref="J252:J254"/>
    <mergeCell ref="K252:K254"/>
    <mergeCell ref="L252:L254"/>
    <mergeCell ref="B252:B254"/>
    <mergeCell ref="B256:B261"/>
    <mergeCell ref="A256:A261"/>
    <mergeCell ref="C256:C261"/>
    <mergeCell ref="D256:D261"/>
    <mergeCell ref="E256:E261"/>
    <mergeCell ref="F256:F261"/>
    <mergeCell ref="G256:G261"/>
    <mergeCell ref="H256:H261"/>
    <mergeCell ref="I256:I261"/>
    <mergeCell ref="J256:J261"/>
    <mergeCell ref="K256:K261"/>
    <mergeCell ref="L256:L261"/>
    <mergeCell ref="A246:A254"/>
    <mergeCell ref="C252:C254"/>
    <mergeCell ref="D252:D254"/>
    <mergeCell ref="E252:E254"/>
    <mergeCell ref="F252:F254"/>
    <mergeCell ref="J262:J264"/>
    <mergeCell ref="K262:K264"/>
    <mergeCell ref="L262:L264"/>
    <mergeCell ref="A265:C265"/>
    <mergeCell ref="A266:C266"/>
    <mergeCell ref="A267:L267"/>
    <mergeCell ref="A268:A270"/>
    <mergeCell ref="B268:B270"/>
    <mergeCell ref="C268:C270"/>
    <mergeCell ref="D268:D270"/>
    <mergeCell ref="E268:E270"/>
    <mergeCell ref="F268:F270"/>
    <mergeCell ref="G268:G270"/>
    <mergeCell ref="H268:H270"/>
    <mergeCell ref="I268:I270"/>
    <mergeCell ref="J268:J270"/>
    <mergeCell ref="K268:K270"/>
    <mergeCell ref="L268:L270"/>
    <mergeCell ref="A262:A264"/>
    <mergeCell ref="B262:B264"/>
    <mergeCell ref="C262:C264"/>
    <mergeCell ref="D262:D264"/>
    <mergeCell ref="E262:E264"/>
    <mergeCell ref="F262:F264"/>
    <mergeCell ref="A271:A283"/>
    <mergeCell ref="C272:C275"/>
    <mergeCell ref="D272:D275"/>
    <mergeCell ref="E272:E275"/>
    <mergeCell ref="F272:F275"/>
    <mergeCell ref="G272:G275"/>
    <mergeCell ref="H272:H275"/>
    <mergeCell ref="I272:I275"/>
    <mergeCell ref="J272:J275"/>
    <mergeCell ref="B280:B283"/>
    <mergeCell ref="C280:C283"/>
    <mergeCell ref="D280:D283"/>
    <mergeCell ref="E280:E283"/>
    <mergeCell ref="F280:F283"/>
    <mergeCell ref="G280:G283"/>
    <mergeCell ref="H280:H283"/>
    <mergeCell ref="I280:I283"/>
    <mergeCell ref="J280:J283"/>
    <mergeCell ref="G289:G291"/>
    <mergeCell ref="H289:H291"/>
    <mergeCell ref="I289:I291"/>
    <mergeCell ref="K272:K275"/>
    <mergeCell ref="L272:L275"/>
    <mergeCell ref="B272:B275"/>
    <mergeCell ref="B276:B279"/>
    <mergeCell ref="C276:C279"/>
    <mergeCell ref="D276:D279"/>
    <mergeCell ref="E276:E279"/>
    <mergeCell ref="F276:F279"/>
    <mergeCell ref="G276:G279"/>
    <mergeCell ref="H276:H279"/>
    <mergeCell ref="I276:I279"/>
    <mergeCell ref="J276:J279"/>
    <mergeCell ref="K276:K279"/>
    <mergeCell ref="L276:L279"/>
    <mergeCell ref="J293:J294"/>
    <mergeCell ref="K293:K294"/>
    <mergeCell ref="L293:L294"/>
    <mergeCell ref="B293:B294"/>
    <mergeCell ref="K280:K283"/>
    <mergeCell ref="L280:L283"/>
    <mergeCell ref="A285:A288"/>
    <mergeCell ref="A289:A291"/>
    <mergeCell ref="C285:C288"/>
    <mergeCell ref="C289:C291"/>
    <mergeCell ref="D285:D288"/>
    <mergeCell ref="E285:E288"/>
    <mergeCell ref="F285:F288"/>
    <mergeCell ref="G285:G288"/>
    <mergeCell ref="H285:H288"/>
    <mergeCell ref="I285:I288"/>
    <mergeCell ref="J285:J288"/>
    <mergeCell ref="K285:K288"/>
    <mergeCell ref="L285:L288"/>
    <mergeCell ref="B285:B288"/>
    <mergeCell ref="B289:B291"/>
    <mergeCell ref="D289:D291"/>
    <mergeCell ref="E289:E291"/>
    <mergeCell ref="F289:F291"/>
    <mergeCell ref="I122:I125"/>
    <mergeCell ref="J122:J125"/>
    <mergeCell ref="K122:K125"/>
    <mergeCell ref="L122:L125"/>
    <mergeCell ref="A295:C295"/>
    <mergeCell ref="A122:A125"/>
    <mergeCell ref="B122:B125"/>
    <mergeCell ref="C122:C125"/>
    <mergeCell ref="D122:D125"/>
    <mergeCell ref="E122:E125"/>
    <mergeCell ref="F122:F125"/>
    <mergeCell ref="G122:G125"/>
    <mergeCell ref="H122:H125"/>
    <mergeCell ref="J289:J291"/>
    <mergeCell ref="K289:K291"/>
    <mergeCell ref="L289:L291"/>
    <mergeCell ref="A293:A294"/>
    <mergeCell ref="C293:C294"/>
    <mergeCell ref="D293:D294"/>
    <mergeCell ref="E293:E294"/>
    <mergeCell ref="F293:F294"/>
    <mergeCell ref="G293:G294"/>
    <mergeCell ref="H293:H294"/>
    <mergeCell ref="I293:I294"/>
    <mergeCell ref="J94:J95"/>
    <mergeCell ref="K94:K95"/>
    <mergeCell ref="L94:L95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G120:G121"/>
    <mergeCell ref="H120:H121"/>
    <mergeCell ref="I120:I121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20:J121"/>
    <mergeCell ref="K120:K121"/>
    <mergeCell ref="L120:L121"/>
    <mergeCell ref="J118:J119"/>
    <mergeCell ref="K118:K119"/>
    <mergeCell ref="L118:L119"/>
    <mergeCell ref="A199:A202"/>
    <mergeCell ref="B199:B202"/>
    <mergeCell ref="C199:C202"/>
    <mergeCell ref="D199:D202"/>
    <mergeCell ref="E199:E202"/>
    <mergeCell ref="F199:F202"/>
    <mergeCell ref="G199:G202"/>
    <mergeCell ref="H199:H202"/>
    <mergeCell ref="I199:I202"/>
    <mergeCell ref="J199:J202"/>
    <mergeCell ref="K199:K202"/>
    <mergeCell ref="L199:L202"/>
    <mergeCell ref="A120:A121"/>
    <mergeCell ref="B120:B121"/>
    <mergeCell ref="C120:C121"/>
    <mergeCell ref="D120:D121"/>
    <mergeCell ref="E120:E121"/>
    <mergeCell ref="F120:F12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2"/>
  <sheetViews>
    <sheetView workbookViewId="0">
      <selection activeCell="E2" sqref="E2"/>
    </sheetView>
  </sheetViews>
  <sheetFormatPr defaultRowHeight="15" x14ac:dyDescent="0.25"/>
  <cols>
    <col min="1" max="1" width="6" customWidth="1"/>
    <col min="2" max="2" width="29.28515625" customWidth="1"/>
    <col min="4" max="4" width="9.140625" customWidth="1"/>
  </cols>
  <sheetData>
    <row r="2" spans="1:5" x14ac:dyDescent="0.25">
      <c r="A2" s="6" t="s">
        <v>1</v>
      </c>
      <c r="B2" s="6" t="s">
        <v>2</v>
      </c>
      <c r="C2" s="6" t="s">
        <v>3</v>
      </c>
      <c r="D2" s="27" t="s">
        <v>95</v>
      </c>
      <c r="E2" s="27" t="s">
        <v>96</v>
      </c>
    </row>
    <row r="3" spans="1:5" x14ac:dyDescent="0.25">
      <c r="A3" s="7"/>
      <c r="B3" s="7"/>
      <c r="C3" s="7"/>
    </row>
    <row r="4" spans="1:5" x14ac:dyDescent="0.25">
      <c r="A4" s="8">
        <v>1</v>
      </c>
      <c r="B4" s="8">
        <v>2</v>
      </c>
      <c r="C4" s="8">
        <v>3</v>
      </c>
    </row>
    <row r="5" spans="1:5" x14ac:dyDescent="0.25">
      <c r="A5" s="9"/>
      <c r="B5" s="9" t="s">
        <v>6</v>
      </c>
      <c r="C5" s="8"/>
    </row>
    <row r="6" spans="1:5" x14ac:dyDescent="0.25">
      <c r="A6" s="6" t="s">
        <v>5</v>
      </c>
      <c r="B6" s="13" t="s">
        <v>7</v>
      </c>
      <c r="C6" s="6"/>
    </row>
    <row r="7" spans="1:5" x14ac:dyDescent="0.25">
      <c r="A7" s="11"/>
      <c r="B7" s="11" t="s">
        <v>8</v>
      </c>
      <c r="C7" s="14"/>
    </row>
    <row r="8" spans="1:5" x14ac:dyDescent="0.25">
      <c r="A8" s="11"/>
      <c r="B8" s="11" t="s">
        <v>9</v>
      </c>
      <c r="C8" s="14"/>
    </row>
    <row r="9" spans="1:5" x14ac:dyDescent="0.25">
      <c r="A9" s="11"/>
      <c r="B9" s="11" t="s">
        <v>10</v>
      </c>
      <c r="C9" s="14"/>
    </row>
    <row r="10" spans="1:5" x14ac:dyDescent="0.25">
      <c r="A10" s="11"/>
      <c r="B10" s="11" t="s">
        <v>11</v>
      </c>
      <c r="C10" s="14"/>
    </row>
    <row r="11" spans="1:5" x14ac:dyDescent="0.25">
      <c r="A11" s="12"/>
      <c r="B11" s="12" t="s">
        <v>12</v>
      </c>
      <c r="C11" s="7"/>
    </row>
    <row r="12" spans="1:5" x14ac:dyDescent="0.25">
      <c r="A12" s="15" t="s">
        <v>13</v>
      </c>
      <c r="B12" s="13" t="s">
        <v>14</v>
      </c>
      <c r="C12" s="14" t="s">
        <v>18</v>
      </c>
    </row>
    <row r="13" spans="1:5" x14ac:dyDescent="0.25">
      <c r="A13" s="10"/>
      <c r="B13" s="11" t="s">
        <v>15</v>
      </c>
      <c r="C13" s="14"/>
    </row>
    <row r="14" spans="1:5" x14ac:dyDescent="0.25">
      <c r="A14" s="10"/>
      <c r="B14" s="11" t="s">
        <v>16</v>
      </c>
      <c r="C14" s="14"/>
    </row>
    <row r="15" spans="1:5" x14ac:dyDescent="0.25">
      <c r="A15" s="10"/>
      <c r="B15" s="11" t="s">
        <v>17</v>
      </c>
      <c r="C15" s="14"/>
    </row>
    <row r="16" spans="1:5" x14ac:dyDescent="0.25">
      <c r="A16" s="10"/>
      <c r="B16" s="11"/>
      <c r="C16" s="14"/>
    </row>
    <row r="17" spans="1:3" x14ac:dyDescent="0.25">
      <c r="A17" s="10"/>
      <c r="B17" s="11" t="s">
        <v>15</v>
      </c>
      <c r="C17" s="14" t="s">
        <v>18</v>
      </c>
    </row>
    <row r="18" spans="1:3" x14ac:dyDescent="0.25">
      <c r="A18" s="10"/>
      <c r="B18" s="11" t="s">
        <v>16</v>
      </c>
      <c r="C18" s="14"/>
    </row>
    <row r="19" spans="1:3" x14ac:dyDescent="0.25">
      <c r="A19" s="10"/>
      <c r="B19" s="11" t="s">
        <v>19</v>
      </c>
      <c r="C19" s="14"/>
    </row>
    <row r="20" spans="1:3" x14ac:dyDescent="0.25">
      <c r="A20" s="10"/>
      <c r="B20" s="11"/>
      <c r="C20" s="14"/>
    </row>
    <row r="21" spans="1:3" x14ac:dyDescent="0.25">
      <c r="A21" s="10"/>
      <c r="B21" s="11" t="s">
        <v>20</v>
      </c>
      <c r="C21" s="14" t="s">
        <v>24</v>
      </c>
    </row>
    <row r="22" spans="1:3" x14ac:dyDescent="0.25">
      <c r="A22" s="10"/>
      <c r="B22" s="11" t="s">
        <v>21</v>
      </c>
      <c r="C22" s="14"/>
    </row>
    <row r="23" spans="1:3" x14ac:dyDescent="0.25">
      <c r="A23" s="10"/>
      <c r="B23" s="11" t="s">
        <v>22</v>
      </c>
      <c r="C23" s="14"/>
    </row>
    <row r="24" spans="1:3" x14ac:dyDescent="0.25">
      <c r="A24" s="16"/>
      <c r="B24" s="19" t="s">
        <v>23</v>
      </c>
      <c r="C24" s="23"/>
    </row>
    <row r="25" spans="1:3" x14ac:dyDescent="0.25">
      <c r="A25" s="16"/>
      <c r="B25" s="5"/>
      <c r="C25" s="23"/>
    </row>
    <row r="26" spans="1:3" x14ac:dyDescent="0.25">
      <c r="A26" s="16"/>
      <c r="B26" s="19" t="s">
        <v>26</v>
      </c>
      <c r="C26" s="14" t="s">
        <v>24</v>
      </c>
    </row>
    <row r="27" spans="1:3" x14ac:dyDescent="0.25">
      <c r="A27" s="16"/>
      <c r="B27" s="19" t="s">
        <v>21</v>
      </c>
      <c r="C27" s="23"/>
    </row>
    <row r="28" spans="1:3" x14ac:dyDescent="0.25">
      <c r="A28" s="16"/>
      <c r="B28" s="19" t="s">
        <v>22</v>
      </c>
      <c r="C28" s="23"/>
    </row>
    <row r="29" spans="1:3" x14ac:dyDescent="0.25">
      <c r="A29" s="16"/>
      <c r="B29" s="19" t="s">
        <v>27</v>
      </c>
      <c r="C29" s="23"/>
    </row>
    <row r="30" spans="1:3" x14ac:dyDescent="0.25">
      <c r="A30" s="16"/>
      <c r="B30" s="2"/>
      <c r="C30" s="23"/>
    </row>
    <row r="31" spans="1:3" x14ac:dyDescent="0.25">
      <c r="A31" s="18" t="s">
        <v>29</v>
      </c>
      <c r="B31" s="20" t="s">
        <v>30</v>
      </c>
      <c r="C31" s="4"/>
    </row>
    <row r="32" spans="1:3" x14ac:dyDescent="0.25">
      <c r="A32" s="1" t="s">
        <v>31</v>
      </c>
      <c r="B32" s="21" t="s">
        <v>32</v>
      </c>
      <c r="C32" s="6" t="s">
        <v>39</v>
      </c>
    </row>
    <row r="33" spans="1:3" x14ac:dyDescent="0.25">
      <c r="A33" s="5"/>
      <c r="B33" s="19" t="s">
        <v>33</v>
      </c>
      <c r="C33" s="23"/>
    </row>
    <row r="34" spans="1:3" x14ac:dyDescent="0.25">
      <c r="A34" s="5"/>
      <c r="B34" s="19" t="s">
        <v>34</v>
      </c>
      <c r="C34" s="23"/>
    </row>
    <row r="35" spans="1:3" x14ac:dyDescent="0.25">
      <c r="A35" s="5"/>
      <c r="B35" s="19" t="s">
        <v>35</v>
      </c>
      <c r="C35" s="23"/>
    </row>
    <row r="36" spans="1:3" x14ac:dyDescent="0.25">
      <c r="A36" s="5"/>
      <c r="B36" s="19" t="s">
        <v>36</v>
      </c>
      <c r="C36" s="23"/>
    </row>
    <row r="37" spans="1:3" x14ac:dyDescent="0.25">
      <c r="A37" s="5"/>
      <c r="B37" s="19" t="s">
        <v>34</v>
      </c>
      <c r="C37" s="23"/>
    </row>
    <row r="38" spans="1:3" x14ac:dyDescent="0.25">
      <c r="A38" s="5"/>
      <c r="B38" s="19" t="s">
        <v>37</v>
      </c>
      <c r="C38" s="23"/>
    </row>
    <row r="39" spans="1:3" x14ac:dyDescent="0.25">
      <c r="A39" s="2"/>
      <c r="B39" s="22" t="s">
        <v>38</v>
      </c>
      <c r="C39" s="24"/>
    </row>
    <row r="40" spans="1:3" x14ac:dyDescent="0.25">
      <c r="A40" s="1" t="s">
        <v>41</v>
      </c>
      <c r="B40" s="21" t="s">
        <v>42</v>
      </c>
      <c r="C40" s="6" t="s">
        <v>39</v>
      </c>
    </row>
    <row r="41" spans="1:3" x14ac:dyDescent="0.25">
      <c r="A41" s="5"/>
      <c r="B41" s="5" t="s">
        <v>43</v>
      </c>
      <c r="C41" s="14"/>
    </row>
    <row r="42" spans="1:3" x14ac:dyDescent="0.25">
      <c r="A42" s="5"/>
      <c r="B42" s="5" t="s">
        <v>44</v>
      </c>
      <c r="C42" s="14"/>
    </row>
    <row r="43" spans="1:3" x14ac:dyDescent="0.25">
      <c r="A43" s="5"/>
      <c r="B43" s="19" t="s">
        <v>45</v>
      </c>
      <c r="C43" s="14"/>
    </row>
    <row r="44" spans="1:3" x14ac:dyDescent="0.25">
      <c r="A44" s="5"/>
      <c r="B44" s="19" t="s">
        <v>46</v>
      </c>
      <c r="C44" s="14"/>
    </row>
    <row r="45" spans="1:3" x14ac:dyDescent="0.25">
      <c r="A45" s="5"/>
      <c r="B45" s="19" t="s">
        <v>47</v>
      </c>
      <c r="C45" s="14"/>
    </row>
    <row r="46" spans="1:3" x14ac:dyDescent="0.25">
      <c r="A46" s="2"/>
      <c r="B46" s="22" t="s">
        <v>38</v>
      </c>
      <c r="C46" s="7"/>
    </row>
    <row r="47" spans="1:3" x14ac:dyDescent="0.25">
      <c r="A47" s="1" t="s">
        <v>48</v>
      </c>
      <c r="B47" s="21" t="s">
        <v>49</v>
      </c>
      <c r="C47" s="6" t="s">
        <v>39</v>
      </c>
    </row>
    <row r="48" spans="1:3" x14ac:dyDescent="0.25">
      <c r="A48" s="5"/>
      <c r="B48" s="19" t="s">
        <v>50</v>
      </c>
      <c r="C48" s="14"/>
    </row>
    <row r="49" spans="1:3" x14ac:dyDescent="0.25">
      <c r="A49" s="5"/>
      <c r="B49" s="19" t="s">
        <v>51</v>
      </c>
      <c r="C49" s="14"/>
    </row>
    <row r="50" spans="1:3" x14ac:dyDescent="0.25">
      <c r="A50" s="5"/>
      <c r="B50" s="19" t="s">
        <v>52</v>
      </c>
      <c r="C50" s="14"/>
    </row>
    <row r="51" spans="1:3" x14ac:dyDescent="0.25">
      <c r="A51" s="5"/>
      <c r="B51" s="19" t="s">
        <v>53</v>
      </c>
      <c r="C51" s="14"/>
    </row>
    <row r="52" spans="1:3" x14ac:dyDescent="0.25">
      <c r="A52" s="5"/>
      <c r="B52" s="19" t="s">
        <v>47</v>
      </c>
      <c r="C52" s="14"/>
    </row>
    <row r="53" spans="1:3" x14ac:dyDescent="0.25">
      <c r="A53" s="2"/>
      <c r="B53" s="22" t="s">
        <v>38</v>
      </c>
      <c r="C53" s="7"/>
    </row>
    <row r="54" spans="1:3" x14ac:dyDescent="0.25">
      <c r="A54" s="1" t="s">
        <v>54</v>
      </c>
      <c r="B54" s="21" t="s">
        <v>55</v>
      </c>
      <c r="C54" s="6" t="s">
        <v>39</v>
      </c>
    </row>
    <row r="55" spans="1:3" x14ac:dyDescent="0.25">
      <c r="A55" s="5"/>
      <c r="B55" s="19" t="s">
        <v>56</v>
      </c>
      <c r="C55" s="14"/>
    </row>
    <row r="56" spans="1:3" x14ac:dyDescent="0.25">
      <c r="A56" s="5"/>
      <c r="B56" s="19" t="s">
        <v>57</v>
      </c>
      <c r="C56" s="14"/>
    </row>
    <row r="57" spans="1:3" x14ac:dyDescent="0.25">
      <c r="A57" s="5"/>
      <c r="B57" s="19" t="s">
        <v>58</v>
      </c>
      <c r="C57" s="14"/>
    </row>
    <row r="58" spans="1:3" x14ac:dyDescent="0.25">
      <c r="A58" s="5"/>
      <c r="B58" s="19" t="s">
        <v>47</v>
      </c>
      <c r="C58" s="14"/>
    </row>
    <row r="59" spans="1:3" x14ac:dyDescent="0.25">
      <c r="A59" s="2"/>
      <c r="B59" s="22" t="s">
        <v>38</v>
      </c>
      <c r="C59" s="7"/>
    </row>
    <row r="60" spans="1:3" x14ac:dyDescent="0.25">
      <c r="A60" s="1" t="s">
        <v>59</v>
      </c>
      <c r="B60" s="21" t="s">
        <v>49</v>
      </c>
      <c r="C60" s="6" t="s">
        <v>39</v>
      </c>
    </row>
    <row r="61" spans="1:3" x14ac:dyDescent="0.25">
      <c r="A61" s="5"/>
      <c r="B61" s="19" t="s">
        <v>50</v>
      </c>
      <c r="C61" s="14"/>
    </row>
    <row r="62" spans="1:3" x14ac:dyDescent="0.25">
      <c r="A62" s="5"/>
      <c r="B62" s="19" t="s">
        <v>51</v>
      </c>
      <c r="C62" s="14"/>
    </row>
    <row r="63" spans="1:3" x14ac:dyDescent="0.25">
      <c r="A63" s="5"/>
      <c r="B63" s="19" t="s">
        <v>52</v>
      </c>
      <c r="C63" s="14"/>
    </row>
    <row r="64" spans="1:3" x14ac:dyDescent="0.25">
      <c r="A64" s="5"/>
      <c r="B64" s="19" t="s">
        <v>60</v>
      </c>
      <c r="C64" s="14"/>
    </row>
    <row r="65" spans="1:3" x14ac:dyDescent="0.25">
      <c r="A65" s="5"/>
      <c r="B65" s="19" t="s">
        <v>61</v>
      </c>
      <c r="C65" s="14"/>
    </row>
    <row r="66" spans="1:3" x14ac:dyDescent="0.25">
      <c r="A66" s="5"/>
      <c r="B66" s="19" t="s">
        <v>47</v>
      </c>
      <c r="C66" s="14"/>
    </row>
    <row r="67" spans="1:3" x14ac:dyDescent="0.25">
      <c r="A67" s="2"/>
      <c r="B67" s="22" t="s">
        <v>38</v>
      </c>
      <c r="C67" s="7"/>
    </row>
    <row r="68" spans="1:3" x14ac:dyDescent="0.25">
      <c r="A68" s="1" t="s">
        <v>62</v>
      </c>
      <c r="B68" s="21" t="s">
        <v>63</v>
      </c>
      <c r="C68" s="6" t="s">
        <v>39</v>
      </c>
    </row>
    <row r="69" spans="1:3" x14ac:dyDescent="0.25">
      <c r="A69" s="5"/>
      <c r="B69" s="19" t="s">
        <v>64</v>
      </c>
      <c r="C69" s="14"/>
    </row>
    <row r="70" spans="1:3" x14ac:dyDescent="0.25">
      <c r="A70" s="5"/>
      <c r="B70" s="11" t="s">
        <v>65</v>
      </c>
      <c r="C70" s="14"/>
    </row>
    <row r="71" spans="1:3" x14ac:dyDescent="0.25">
      <c r="A71" s="5"/>
      <c r="B71" s="11" t="s">
        <v>66</v>
      </c>
      <c r="C71" s="14"/>
    </row>
    <row r="72" spans="1:3" x14ac:dyDescent="0.25">
      <c r="A72" s="5"/>
      <c r="B72" s="11" t="s">
        <v>47</v>
      </c>
      <c r="C72" s="14"/>
    </row>
    <row r="73" spans="1:3" x14ac:dyDescent="0.25">
      <c r="A73" s="2"/>
      <c r="B73" s="12" t="s">
        <v>38</v>
      </c>
      <c r="C73" s="7"/>
    </row>
    <row r="74" spans="1:3" x14ac:dyDescent="0.25">
      <c r="A74" s="1" t="s">
        <v>67</v>
      </c>
      <c r="B74" s="13" t="s">
        <v>68</v>
      </c>
      <c r="C74" s="6" t="s">
        <v>39</v>
      </c>
    </row>
    <row r="75" spans="1:3" x14ac:dyDescent="0.25">
      <c r="A75" s="5"/>
      <c r="B75" s="19" t="s">
        <v>72</v>
      </c>
      <c r="C75" s="14"/>
    </row>
    <row r="76" spans="1:3" x14ac:dyDescent="0.25">
      <c r="A76" s="5"/>
      <c r="B76" s="19" t="s">
        <v>69</v>
      </c>
      <c r="C76" s="14"/>
    </row>
    <row r="77" spans="1:3" x14ac:dyDescent="0.25">
      <c r="A77" s="5"/>
      <c r="B77" s="19" t="s">
        <v>70</v>
      </c>
      <c r="C77" s="14"/>
    </row>
    <row r="78" spans="1:3" x14ac:dyDescent="0.25">
      <c r="A78" s="2"/>
      <c r="B78" s="22" t="s">
        <v>38</v>
      </c>
      <c r="C78" s="7"/>
    </row>
    <row r="79" spans="1:3" x14ac:dyDescent="0.25">
      <c r="A79" s="1" t="s">
        <v>71</v>
      </c>
      <c r="B79" s="13" t="s">
        <v>68</v>
      </c>
      <c r="C79" s="6" t="s">
        <v>39</v>
      </c>
    </row>
    <row r="80" spans="1:3" x14ac:dyDescent="0.25">
      <c r="A80" s="5"/>
      <c r="B80" s="19" t="s">
        <v>55</v>
      </c>
      <c r="C80" s="14"/>
    </row>
    <row r="81" spans="1:3" x14ac:dyDescent="0.25">
      <c r="A81" s="5"/>
      <c r="B81" s="19" t="s">
        <v>56</v>
      </c>
      <c r="C81" s="14"/>
    </row>
    <row r="82" spans="1:3" x14ac:dyDescent="0.25">
      <c r="A82" s="5"/>
      <c r="B82" s="19" t="s">
        <v>57</v>
      </c>
      <c r="C82" s="14"/>
    </row>
    <row r="83" spans="1:3" x14ac:dyDescent="0.25">
      <c r="A83" s="5"/>
      <c r="B83" s="19" t="s">
        <v>58</v>
      </c>
      <c r="C83" s="14"/>
    </row>
    <row r="84" spans="1:3" x14ac:dyDescent="0.25">
      <c r="A84" s="5"/>
      <c r="B84" s="19" t="s">
        <v>47</v>
      </c>
      <c r="C84" s="14"/>
    </row>
    <row r="85" spans="1:3" x14ac:dyDescent="0.25">
      <c r="A85" s="2"/>
      <c r="B85" s="22" t="s">
        <v>38</v>
      </c>
      <c r="C85" s="7"/>
    </row>
    <row r="86" spans="1:3" x14ac:dyDescent="0.25">
      <c r="A86" s="1" t="s">
        <v>73</v>
      </c>
      <c r="B86" s="13" t="s">
        <v>74</v>
      </c>
      <c r="C86" s="6" t="s">
        <v>39</v>
      </c>
    </row>
    <row r="87" spans="1:3" x14ac:dyDescent="0.25">
      <c r="A87" s="5"/>
      <c r="B87" s="11" t="s">
        <v>75</v>
      </c>
      <c r="C87" s="14"/>
    </row>
    <row r="88" spans="1:3" x14ac:dyDescent="0.25">
      <c r="A88" s="5"/>
      <c r="B88" s="11" t="s">
        <v>76</v>
      </c>
      <c r="C88" s="14"/>
    </row>
    <row r="89" spans="1:3" x14ac:dyDescent="0.25">
      <c r="A89" s="1" t="s">
        <v>77</v>
      </c>
      <c r="B89" s="13" t="s">
        <v>81</v>
      </c>
      <c r="C89" s="6" t="s">
        <v>39</v>
      </c>
    </row>
    <row r="90" spans="1:3" x14ac:dyDescent="0.25">
      <c r="A90" s="5"/>
      <c r="B90" s="11" t="s">
        <v>78</v>
      </c>
      <c r="C90" s="14"/>
    </row>
    <row r="91" spans="1:3" x14ac:dyDescent="0.25">
      <c r="A91" s="5"/>
      <c r="B91" s="11" t="s">
        <v>79</v>
      </c>
      <c r="C91" s="14"/>
    </row>
    <row r="92" spans="1:3" x14ac:dyDescent="0.25">
      <c r="A92" s="2"/>
      <c r="B92" s="12" t="s">
        <v>80</v>
      </c>
      <c r="C92" s="7"/>
    </row>
    <row r="93" spans="1:3" x14ac:dyDescent="0.25">
      <c r="A93" s="3"/>
      <c r="B93" s="9" t="s">
        <v>82</v>
      </c>
      <c r="C93" s="8"/>
    </row>
    <row r="94" spans="1:3" x14ac:dyDescent="0.25">
      <c r="A94" s="14"/>
      <c r="B94" s="26" t="s">
        <v>83</v>
      </c>
      <c r="C94" s="14"/>
    </row>
    <row r="95" spans="1:3" x14ac:dyDescent="0.25">
      <c r="A95" s="14">
        <v>1</v>
      </c>
      <c r="B95" s="26" t="s">
        <v>84</v>
      </c>
      <c r="C95" s="14"/>
    </row>
    <row r="96" spans="1:3" x14ac:dyDescent="0.25">
      <c r="A96" s="14"/>
      <c r="B96" s="26" t="s">
        <v>85</v>
      </c>
      <c r="C96" s="14"/>
    </row>
    <row r="97" spans="1:3" x14ac:dyDescent="0.25">
      <c r="A97" s="14"/>
      <c r="B97" s="26" t="s">
        <v>86</v>
      </c>
      <c r="C97" s="14"/>
    </row>
    <row r="98" spans="1:3" x14ac:dyDescent="0.25">
      <c r="A98" s="14"/>
      <c r="B98" s="26" t="s">
        <v>87</v>
      </c>
      <c r="C98" s="14"/>
    </row>
    <row r="99" spans="1:3" x14ac:dyDescent="0.25">
      <c r="A99" s="14"/>
      <c r="B99" s="26" t="s">
        <v>88</v>
      </c>
      <c r="C99" s="14"/>
    </row>
    <row r="100" spans="1:3" x14ac:dyDescent="0.25">
      <c r="A100" s="14" t="s">
        <v>13</v>
      </c>
      <c r="B100" s="26" t="s">
        <v>89</v>
      </c>
      <c r="C100" s="14"/>
    </row>
    <row r="101" spans="1:3" x14ac:dyDescent="0.25">
      <c r="A101" s="14"/>
      <c r="B101" s="26" t="s">
        <v>90</v>
      </c>
      <c r="C101" s="14"/>
    </row>
    <row r="102" spans="1:3" x14ac:dyDescent="0.25">
      <c r="A102" s="14"/>
      <c r="B102" s="26" t="s">
        <v>91</v>
      </c>
      <c r="C102" s="14"/>
    </row>
    <row r="103" spans="1:3" x14ac:dyDescent="0.25">
      <c r="A103" s="14"/>
      <c r="B103" s="26" t="s">
        <v>92</v>
      </c>
      <c r="C103" s="14"/>
    </row>
    <row r="104" spans="1:3" x14ac:dyDescent="0.25">
      <c r="A104" s="14" t="s">
        <v>29</v>
      </c>
      <c r="B104" s="26" t="s">
        <v>30</v>
      </c>
      <c r="C104" s="14"/>
    </row>
    <row r="105" spans="1:3" x14ac:dyDescent="0.25">
      <c r="A105" s="14" t="s">
        <v>93</v>
      </c>
      <c r="B105" s="26" t="s">
        <v>81</v>
      </c>
      <c r="C105" s="14"/>
    </row>
    <row r="106" spans="1:3" x14ac:dyDescent="0.25">
      <c r="A106" s="14"/>
      <c r="B106" s="26" t="s">
        <v>94</v>
      </c>
      <c r="C106" s="14"/>
    </row>
    <row r="107" spans="1:3" x14ac:dyDescent="0.25">
      <c r="A107" s="14"/>
      <c r="B107" s="26"/>
    </row>
    <row r="108" spans="1:3" x14ac:dyDescent="0.25">
      <c r="A108" s="14"/>
      <c r="B108" s="26"/>
    </row>
    <row r="109" spans="1:3" x14ac:dyDescent="0.25">
      <c r="A109" s="14"/>
    </row>
    <row r="110" spans="1:3" x14ac:dyDescent="0.25">
      <c r="A110" s="14"/>
    </row>
    <row r="111" spans="1:3" x14ac:dyDescent="0.25">
      <c r="A111" s="14"/>
    </row>
    <row r="112" spans="1:3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  <row r="120" spans="1:1" x14ac:dyDescent="0.25">
      <c r="A120" s="14"/>
    </row>
    <row r="121" spans="1:1" x14ac:dyDescent="0.25">
      <c r="A121" s="14"/>
    </row>
    <row r="122" spans="1:1" x14ac:dyDescent="0.25">
      <c r="A122" s="14"/>
    </row>
    <row r="123" spans="1:1" x14ac:dyDescent="0.25">
      <c r="A123" s="14"/>
    </row>
    <row r="124" spans="1:1" x14ac:dyDescent="0.25">
      <c r="A124" s="14"/>
    </row>
    <row r="125" spans="1:1" x14ac:dyDescent="0.25">
      <c r="A125" s="14"/>
    </row>
    <row r="126" spans="1:1" x14ac:dyDescent="0.25">
      <c r="A126" s="14"/>
    </row>
    <row r="127" spans="1:1" x14ac:dyDescent="0.25">
      <c r="A127" s="14"/>
    </row>
    <row r="128" spans="1:1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  <row r="164" spans="1:1" x14ac:dyDescent="0.25">
      <c r="A164" s="5"/>
    </row>
    <row r="165" spans="1:1" x14ac:dyDescent="0.25">
      <c r="A165" s="5"/>
    </row>
    <row r="166" spans="1:1" x14ac:dyDescent="0.25">
      <c r="A166" s="5"/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  <row r="171" spans="1:1" x14ac:dyDescent="0.25">
      <c r="A171" s="5"/>
    </row>
    <row r="172" spans="1:1" x14ac:dyDescent="0.25">
      <c r="A17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2014-02-13T04:29:17Z</cp:lastPrinted>
  <dcterms:created xsi:type="dcterms:W3CDTF">2012-08-07T09:38:52Z</dcterms:created>
  <dcterms:modified xsi:type="dcterms:W3CDTF">2014-02-13T06:26:42Z</dcterms:modified>
</cp:coreProperties>
</file>