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D9" i="3"/>
  <c r="E9" s="1"/>
  <c r="C9"/>
  <c r="E20"/>
  <c r="E19"/>
  <c r="E18"/>
  <c r="E17"/>
  <c r="E15"/>
  <c r="E14"/>
  <c r="E13"/>
  <c r="E12"/>
  <c r="E11"/>
  <c r="E10"/>
  <c r="D16"/>
  <c r="E16" s="1"/>
  <c r="D8" l="1"/>
  <c r="D7" l="1"/>
  <c r="C10"/>
  <c r="C16" l="1"/>
  <c r="C17"/>
  <c r="C19"/>
  <c r="C8"/>
  <c r="E8" s="1"/>
  <c r="C7" l="1"/>
  <c r="E7" s="1"/>
</calcChain>
</file>

<file path=xl/sharedStrings.xml><?xml version="1.0" encoding="utf-8"?>
<sst xmlns="http://schemas.openxmlformats.org/spreadsheetml/2006/main" count="31" uniqueCount="29">
  <si>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</si>
  <si>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</si>
  <si>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</si>
  <si>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</si>
  <si>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</si>
  <si>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</si>
  <si>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</si>
  <si>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</si>
  <si>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</si>
  <si>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</si>
  <si>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</si>
  <si>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</si>
  <si>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</si>
  <si>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</si>
  <si>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</si>
  <si>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 xml:space="preserve">2018 год
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</si>
  <si>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</si>
  <si>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</si>
  <si>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</si>
  <si>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</si>
  <si>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узла учета котельной с. Ильинское-Урусово</t>
  </si>
  <si>
    <t>Строительство газораспределительных сетей Плещеево-Нарядово</t>
  </si>
  <si>
    <t>14.1.01.R5260</t>
  </si>
  <si>
    <t>14.1.01.S5260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</si>
  <si>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</si>
  <si>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</si>
  <si>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 xml:space="preserve"> Финансирование  строек и объектов из  бюджета Гаврилов-Ямского муниципального    района   за  1 квартал  2018 года                                                                                    </t>
  </si>
  <si>
    <t xml:space="preserve">% исполнения </t>
  </si>
  <si>
    <t xml:space="preserve">Исполнено за 1 квартал 2018 года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</si>
</sst>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5" xfId="0" applyFont="1" applyBorder="1"/>
    <xf numFmtId="0" fontId="10" fillId="0" borderId="5" xfId="0" applyFont="1" applyBorder="1"/>
    <xf numFmtId="0" fontId="8" fillId="0" borderId="7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0" fontId="12" fillId="0" borderId="1" xfId="0" applyFont="1" applyBorder="1" applyAlignment="1">
      <alignment horizontal="justify" vertical="center" wrapText="1"/>
    </xf>
    <xf numFmtId="0" fontId="12" fillId="0" borderId="8" xfId="0" applyFont="1" applyBorder="1"/>
    <xf numFmtId="16" fontId="9" fillId="0" borderId="5" xfId="0" applyNumberFormat="1" applyFont="1" applyBorder="1" applyAlignment="1">
      <alignment horizontal="left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1" xfId="0" applyBorder="1"/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4" fillId="0" borderId="3" xfId="1" applyFont="1" applyFill="1" applyBorder="1" applyAlignment="1">
      <alignment horizontal="center" vertical="top" wrapText="1"/>
    </xf>
    <xf numFmtId="0" fontId="0" fillId="0" borderId="6" xfId="0" applyBorder="1"/>
    <xf numFmtId="0" fontId="0" fillId="0" borderId="5" xfId="0" applyBorder="1"/>
    <xf numFmtId="3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6" xfId="0" applyNumberForma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2" fillId="0" borderId="1" xfId="0" applyFont="1" applyBorder="1" applyAlignment="1">
      <alignment vertical="center"/>
    </xf>
    <xf numFmtId="164" fontId="12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1" fontId="12" fillId="0" borderId="6" xfId="0" applyNumberFormat="1" applyFont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0"/>
  <sheetViews>
    <sheetView tabSelected="1" workbookViewId="0">
      <selection activeCell="J16" sqref="J16"/>
    </sheetView>
  </sheetViews>
  <sheetFormatPr defaultRowHeight="15"/>
  <cols>
    <col min="1" max="1" width="13.7109375" customWidth="1"/>
    <col min="2" max="2" width="44.85546875" customWidth="1"/>
    <col min="3" max="3" width="11.5703125" customWidth="1"/>
    <col min="4" max="4" width="10.7109375" customWidth="1"/>
    <col min="5" max="5" width="6.28515625" customWidth="1"/>
  </cols>
  <sheetData>
    <row r="2" spans="1:5" ht="44.25" customHeight="1">
      <c r="A2" s="40" t="s">
        <v>26</v>
      </c>
      <c r="B2" s="40"/>
      <c r="C2" s="40"/>
      <c r="D2" s="40"/>
      <c r="E2" s="40"/>
    </row>
    <row r="3" spans="1:5" ht="1.5" customHeight="1" thickBot="1"/>
    <row r="4" spans="1:5" ht="15.75" hidden="1" thickBot="1">
      <c r="C4" s="1" t="s">
        <v>0</v>
      </c>
    </row>
    <row r="5" spans="1:5" ht="66" customHeight="1">
      <c r="A5" s="2" t="s">
        <v>5</v>
      </c>
      <c r="B5" s="4" t="s">
        <v>2</v>
      </c>
      <c r="C5" s="26" t="s">
        <v>15</v>
      </c>
      <c r="D5" s="21" t="s">
        <v>28</v>
      </c>
      <c r="E5" s="22" t="s">
        <v>27</v>
      </c>
    </row>
    <row r="6" spans="1:5" ht="60.75" hidden="1" customHeight="1" thickBot="1">
      <c r="A6" s="9"/>
      <c r="B6" s="10"/>
      <c r="C6" s="10"/>
      <c r="D6" s="23"/>
      <c r="E6" s="27"/>
    </row>
    <row r="7" spans="1:5" ht="63">
      <c r="A7" s="6">
        <v>14</v>
      </c>
      <c r="B7" s="5" t="s">
        <v>3</v>
      </c>
      <c r="C7" s="24">
        <f>SUM(C8,C16)</f>
        <v>8988618</v>
      </c>
      <c r="D7" s="24">
        <f>SUM(D8,D16)</f>
        <v>1663782</v>
      </c>
      <c r="E7" s="37">
        <f>SUM(D7/C7*100)</f>
        <v>18.50987548920201</v>
      </c>
    </row>
    <row r="8" spans="1:5" ht="82.5" customHeight="1">
      <c r="A8" s="20" t="s">
        <v>10</v>
      </c>
      <c r="B8" s="3" t="s">
        <v>4</v>
      </c>
      <c r="C8" s="32">
        <f>SUM(C9)</f>
        <v>7888618</v>
      </c>
      <c r="D8" s="32">
        <f>SUM(D9)</f>
        <v>1493617</v>
      </c>
      <c r="E8" s="37">
        <f t="shared" ref="E8:E20" si="0">SUM(D8/C8*100)</f>
        <v>18.933823389597517</v>
      </c>
    </row>
    <row r="9" spans="1:5" ht="53.25" customHeight="1">
      <c r="A9" s="17" t="s">
        <v>11</v>
      </c>
      <c r="B9" s="12" t="s">
        <v>12</v>
      </c>
      <c r="C9" s="33">
        <f>SUM(C10,C13,C14,C15)</f>
        <v>7888618</v>
      </c>
      <c r="D9" s="33">
        <f>SUM(D10,D13,D14,D15)</f>
        <v>1493617</v>
      </c>
      <c r="E9" s="37">
        <f t="shared" si="0"/>
        <v>18.933823389597517</v>
      </c>
    </row>
    <row r="10" spans="1:5" ht="32.25" customHeight="1">
      <c r="A10" s="28"/>
      <c r="B10" s="16" t="s">
        <v>21</v>
      </c>
      <c r="C10" s="29">
        <f>SUM(C11:C12)</f>
        <v>6045000</v>
      </c>
      <c r="D10" s="30"/>
      <c r="E10" s="38">
        <f t="shared" si="0"/>
        <v>0</v>
      </c>
    </row>
    <row r="11" spans="1:5" ht="15.75">
      <c r="A11" s="7" t="s">
        <v>23</v>
      </c>
      <c r="B11" s="16"/>
      <c r="C11" s="29">
        <v>605000</v>
      </c>
      <c r="D11" s="30"/>
      <c r="E11" s="38">
        <f t="shared" si="0"/>
        <v>0</v>
      </c>
    </row>
    <row r="12" spans="1:5" ht="15.75">
      <c r="A12" s="7" t="s">
        <v>22</v>
      </c>
      <c r="B12" s="16"/>
      <c r="C12" s="29">
        <v>5440000</v>
      </c>
      <c r="D12" s="30"/>
      <c r="E12" s="38">
        <f t="shared" si="0"/>
        <v>0</v>
      </c>
    </row>
    <row r="13" spans="1:5" ht="31.5">
      <c r="A13" s="7" t="s">
        <v>22</v>
      </c>
      <c r="B13" s="16" t="s">
        <v>24</v>
      </c>
      <c r="C13" s="29">
        <v>607078</v>
      </c>
      <c r="D13" s="36">
        <v>607078</v>
      </c>
      <c r="E13" s="38">
        <f t="shared" si="0"/>
        <v>100</v>
      </c>
    </row>
    <row r="14" spans="1:5" ht="29.25" customHeight="1">
      <c r="A14" s="7" t="s">
        <v>22</v>
      </c>
      <c r="B14" s="16" t="s">
        <v>25</v>
      </c>
      <c r="C14" s="29">
        <v>886540</v>
      </c>
      <c r="D14" s="36">
        <v>886539</v>
      </c>
      <c r="E14" s="39">
        <f t="shared" si="0"/>
        <v>99.999887201931102</v>
      </c>
    </row>
    <row r="15" spans="1:5" ht="31.5">
      <c r="A15" s="7" t="s">
        <v>13</v>
      </c>
      <c r="B15" s="16" t="s">
        <v>20</v>
      </c>
      <c r="C15" s="29">
        <v>350000</v>
      </c>
      <c r="D15" s="36"/>
      <c r="E15" s="38">
        <f t="shared" si="0"/>
        <v>0</v>
      </c>
    </row>
    <row r="16" spans="1:5" ht="63.75" customHeight="1">
      <c r="A16" s="13" t="s">
        <v>1</v>
      </c>
      <c r="B16" s="11" t="s">
        <v>8</v>
      </c>
      <c r="C16" s="32">
        <f>SUM(C17,C19)</f>
        <v>1100000</v>
      </c>
      <c r="D16" s="32">
        <f>SUM(D17,D19)</f>
        <v>170165</v>
      </c>
      <c r="E16" s="37">
        <f t="shared" si="0"/>
        <v>15.469545454545456</v>
      </c>
    </row>
    <row r="17" spans="1:5" ht="78.75">
      <c r="A17" s="14" t="s">
        <v>9</v>
      </c>
      <c r="B17" s="12" t="s">
        <v>6</v>
      </c>
      <c r="C17" s="33">
        <f>SUM(C18)</f>
        <v>400000</v>
      </c>
      <c r="D17" s="30"/>
      <c r="E17" s="37">
        <f t="shared" si="0"/>
        <v>0</v>
      </c>
    </row>
    <row r="18" spans="1:5" ht="29.25" customHeight="1">
      <c r="A18" s="8" t="s">
        <v>7</v>
      </c>
      <c r="B18" s="18" t="s">
        <v>16</v>
      </c>
      <c r="C18" s="29">
        <v>400000</v>
      </c>
      <c r="D18" s="30"/>
      <c r="E18" s="37">
        <f t="shared" si="0"/>
        <v>0</v>
      </c>
    </row>
    <row r="19" spans="1:5" ht="76.5" customHeight="1">
      <c r="A19" s="8" t="s">
        <v>18</v>
      </c>
      <c r="B19" s="25" t="s">
        <v>17</v>
      </c>
      <c r="C19" s="33">
        <f>SUM(C20)</f>
        <v>700000</v>
      </c>
      <c r="D19" s="36">
        <v>170165</v>
      </c>
      <c r="E19" s="37">
        <f t="shared" si="0"/>
        <v>24.309285714285714</v>
      </c>
    </row>
    <row r="20" spans="1:5" ht="16.5" thickBot="1">
      <c r="A20" s="15" t="s">
        <v>19</v>
      </c>
      <c r="B20" s="19" t="s">
        <v>14</v>
      </c>
      <c r="C20" s="34">
        <v>700000</v>
      </c>
      <c r="D20" s="35"/>
      <c r="E20" s="31">
        <f t="shared" si="0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2018-04-11T13:29:42Z</cp:lastPrinted>
  <dcterms:created xsi:type="dcterms:W3CDTF">2013-11-14T07:45:07Z</dcterms:created>
  <dcterms:modified xsi:type="dcterms:W3CDTF">2018-04-11T13:30:45Z</dcterms:modified>
</cp:coreProperties>
</file>