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835" windowHeight="9720"/>
  </bookViews>
  <sheets>
    <sheet name="Уточнение декабрь" sheetId="3" r:id="rId1"/>
  </sheets>
  <calcPr calcId="125725"/>
</workbook>
</file>

<file path=xl/calcChain.xml><?xml version="1.0" encoding="utf-8"?>
<calcChain xmlns="http://schemas.openxmlformats.org/spreadsheetml/2006/main">
  <c r="E28" i="3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D23"/>
  <c r="D21"/>
  <c r="D20" s="1"/>
  <c r="D17"/>
  <c r="D14" s="1"/>
  <c r="D13" s="1"/>
  <c r="D15"/>
  <c r="D8"/>
  <c r="D10"/>
  <c r="C13"/>
  <c r="D7"/>
  <c r="D6" s="1"/>
  <c r="C17" l="1"/>
  <c r="C23" l="1"/>
  <c r="C20" l="1"/>
  <c r="C21"/>
  <c r="C15" l="1"/>
  <c r="C14" l="1"/>
  <c r="C10"/>
  <c r="C8"/>
  <c r="C7" l="1"/>
  <c r="C6" s="1"/>
</calcChain>
</file>

<file path=xl/sharedStrings.xml><?xml version="1.0" encoding="utf-8"?>
<sst xmlns="http://schemas.openxmlformats.org/spreadsheetml/2006/main" count="33" uniqueCount="30">
  <si>
    <t>14.1.</t>
  </si>
  <si>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</si>
  <si>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</si>
  <si>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</si>
  <si>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"Развитие физической культуры и спорта в Гаврилов-Ямском муниципальном районе"</t>
  </si>
  <si>
    <t>13</t>
  </si>
  <si>
    <t>13.1</t>
  </si>
  <si>
    <t>Муниципальная  целевая программа "Развитие физической культуры и спорта в Гаврилов-Ямском муниципальном районе" на 2014-2015 годы</t>
  </si>
  <si>
    <t>Строительство многофункционального спортивного зала МОУДОД ДЮСШ "Спринт"</t>
  </si>
  <si>
    <t>Субсидия на реализацию мероприятий по строительствуи реконструкции спортивных объектов за счет средств областного бюджета</t>
  </si>
  <si>
    <t>Расходы на реализацию мероприятийпо строительствуи реконструкции спортивных объектов за счет средств  бюджета муниципального района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</si>
  <si>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</si>
  <si>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Строительство межпоселкового газопровода "Шопша-Шалаево"</t>
  </si>
  <si>
    <t xml:space="preserve">Расходы на мероприятия по газификации </t>
  </si>
  <si>
    <t>МЦП «Развитие водоснабжения, водоотведения и очистки сточных вод Гаврилов-Ямского муниципального района» на 2012-2015 годы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</si>
  <si>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</si>
  <si>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</si>
  <si>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Расходы на реализацию мероприятий по строительству и реконструкции объектов водоснабжения и водоотведения за счет средств областного бюджета</t>
  </si>
  <si>
    <t xml:space="preserve">Расходы на реализацию МЦП "Развитие водоснабжения, водоотведения и очистки сточных вод Гаврилов-Ямского муниципального района"за счет средств бюджета муниципального района </t>
  </si>
  <si>
    <t xml:space="preserve">Строительство и реконструкция колодцав  </t>
  </si>
  <si>
    <t xml:space="preserve">Реконструкция магистрального участкаводопровода  в д.Поляна </t>
  </si>
  <si>
    <t>Строительство скважины в с.Великое</t>
  </si>
  <si>
    <t>Строительство водопровода к зданию Красноармейская д. 1</t>
  </si>
  <si>
    <t>Строительство скважины в д."Горе-Грязь"</t>
  </si>
  <si>
    <t>Расходы на реализацию мероприятий на строительство и реконструкцию объектов водоснабжения и водоотведения за счет средств областного бюджета</t>
  </si>
  <si>
    <t>Газификация г.Гаврилов-Ям</t>
  </si>
  <si>
    <t xml:space="preserve">% исполнения </t>
  </si>
  <si>
    <t xml:space="preserve">Исполнено за 2015 год </t>
  </si>
  <si>
    <t xml:space="preserve"> Финансирование  строек и объектов из  бюджета Гаврилов-Ямского муниципального района за 2015 год                                                                                    </t>
  </si>
  <si>
    <t xml:space="preserve">Уточненный план на 2015 год
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</si>
</sst>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59">
    <xf numFmtId="0" fontId="0" fillId="0" borderId="0" xfId="0"/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wrapText="1"/>
    </xf>
    <xf numFmtId="0" fontId="0" fillId="0" borderId="4" xfId="0" applyBorder="1"/>
    <xf numFmtId="49" fontId="4" fillId="0" borderId="7" xfId="1" applyNumberFormat="1" applyFont="1" applyFill="1" applyBorder="1" applyAlignment="1">
      <alignment horizontal="center" vertical="center" wrapText="1"/>
    </xf>
    <xf numFmtId="49" fontId="11" fillId="0" borderId="8" xfId="0" applyNumberFormat="1" applyFont="1" applyFill="1" applyBorder="1" applyAlignment="1">
      <alignment horizontal="left" vertical="top" wrapText="1"/>
    </xf>
    <xf numFmtId="0" fontId="10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7" fillId="0" borderId="1" xfId="2" applyNumberFormat="1" applyFont="1" applyFill="1" applyBorder="1" applyAlignment="1" applyProtection="1">
      <alignment horizontal="left" vertical="center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10" fillId="0" borderId="2" xfId="0" applyFont="1" applyBorder="1" applyAlignment="1">
      <alignment horizontal="center"/>
    </xf>
    <xf numFmtId="16" fontId="9" fillId="0" borderId="2" xfId="0" applyNumberFormat="1" applyFont="1" applyBorder="1" applyAlignment="1">
      <alignment horizontal="center"/>
    </xf>
    <xf numFmtId="0" fontId="9" fillId="0" borderId="2" xfId="0" applyFont="1" applyBorder="1"/>
    <xf numFmtId="0" fontId="9" fillId="0" borderId="2" xfId="0" applyFont="1" applyBorder="1" applyAlignment="1">
      <alignment horizontal="center"/>
    </xf>
    <xf numFmtId="0" fontId="12" fillId="0" borderId="1" xfId="0" applyFont="1" applyBorder="1" applyAlignment="1">
      <alignment wrapText="1"/>
    </xf>
    <xf numFmtId="0" fontId="9" fillId="0" borderId="1" xfId="0" applyFont="1" applyBorder="1"/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0" fontId="0" fillId="0" borderId="5" xfId="0" applyBorder="1"/>
    <xf numFmtId="3" fontId="11" fillId="0" borderId="1" xfId="1" applyNumberFormat="1" applyFont="1" applyFill="1" applyBorder="1" applyAlignment="1">
      <alignment horizontal="right" vertical="center" wrapText="1"/>
    </xf>
    <xf numFmtId="0" fontId="0" fillId="0" borderId="1" xfId="0" applyBorder="1"/>
    <xf numFmtId="49" fontId="4" fillId="0" borderId="1" xfId="0" applyNumberFormat="1" applyFont="1" applyFill="1" applyBorder="1" applyAlignment="1">
      <alignment horizontal="left" vertical="top" wrapText="1"/>
    </xf>
    <xf numFmtId="3" fontId="4" fillId="0" borderId="1" xfId="1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3" fontId="7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top" wrapText="1"/>
    </xf>
    <xf numFmtId="3" fontId="3" fillId="0" borderId="1" xfId="1" applyNumberFormat="1" applyFont="1" applyFill="1" applyBorder="1" applyAlignment="1">
      <alignment horizontal="right" vertical="top" wrapText="1"/>
    </xf>
    <xf numFmtId="3" fontId="7" fillId="0" borderId="1" xfId="1" applyNumberFormat="1" applyFont="1" applyFill="1" applyBorder="1" applyAlignment="1">
      <alignment horizontal="center" vertical="top" wrapText="1"/>
    </xf>
    <xf numFmtId="3" fontId="9" fillId="0" borderId="1" xfId="0" applyNumberFormat="1" applyFont="1" applyBorder="1" applyAlignment="1">
      <alignment vertical="center"/>
    </xf>
    <xf numFmtId="3" fontId="10" fillId="0" borderId="1" xfId="0" applyNumberFormat="1" applyFont="1" applyBorder="1"/>
    <xf numFmtId="3" fontId="12" fillId="0" borderId="1" xfId="0" applyNumberFormat="1" applyFont="1" applyBorder="1" applyAlignment="1">
      <alignment horizontal="center"/>
    </xf>
    <xf numFmtId="3" fontId="9" fillId="0" borderId="1" xfId="0" applyNumberFormat="1" applyFont="1" applyBorder="1"/>
    <xf numFmtId="3" fontId="9" fillId="0" borderId="1" xfId="0" applyNumberFormat="1" applyFont="1" applyBorder="1" applyAlignment="1">
      <alignment horizontal="right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top" wrapText="1"/>
    </xf>
    <xf numFmtId="3" fontId="9" fillId="0" borderId="5" xfId="0" applyNumberFormat="1" applyFont="1" applyFill="1" applyBorder="1"/>
    <xf numFmtId="3" fontId="9" fillId="0" borderId="1" xfId="0" applyNumberFormat="1" applyFont="1" applyBorder="1" applyAlignment="1">
      <alignment vertical="top"/>
    </xf>
    <xf numFmtId="3" fontId="9" fillId="0" borderId="5" xfId="0" applyNumberFormat="1" applyFont="1" applyBorder="1"/>
    <xf numFmtId="0" fontId="0" fillId="0" borderId="0" xfId="0" applyBorder="1"/>
    <xf numFmtId="164" fontId="9" fillId="0" borderId="0" xfId="0" applyNumberFormat="1" applyFont="1" applyBorder="1"/>
    <xf numFmtId="3" fontId="11" fillId="0" borderId="8" xfId="1" applyNumberFormat="1" applyFont="1" applyFill="1" applyBorder="1" applyAlignment="1">
      <alignment horizontal="right" vertical="center" wrapText="1"/>
    </xf>
    <xf numFmtId="49" fontId="2" fillId="0" borderId="11" xfId="1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0" fontId="4" fillId="0" borderId="12" xfId="1" applyFont="1" applyFill="1" applyBorder="1" applyAlignment="1">
      <alignment horizontal="center" vertical="top" wrapText="1"/>
    </xf>
    <xf numFmtId="1" fontId="9" fillId="0" borderId="3" xfId="0" applyNumberFormat="1" applyFont="1" applyBorder="1" applyAlignment="1">
      <alignment horizontal="center" vertical="center"/>
    </xf>
    <xf numFmtId="1" fontId="9" fillId="0" borderId="6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1" fontId="9" fillId="0" borderId="3" xfId="0" applyNumberFormat="1" applyFont="1" applyBorder="1" applyAlignment="1">
      <alignment horizontal="center" vertical="top"/>
    </xf>
    <xf numFmtId="1" fontId="9" fillId="0" borderId="3" xfId="0" applyNumberFormat="1" applyFont="1" applyBorder="1" applyAlignment="1">
      <alignment horizontal="center"/>
    </xf>
    <xf numFmtId="1" fontId="10" fillId="0" borderId="3" xfId="0" applyNumberFormat="1" applyFont="1" applyBorder="1" applyAlignment="1">
      <alignment horizontal="center" vertical="center"/>
    </xf>
    <xf numFmtId="1" fontId="13" fillId="0" borderId="9" xfId="0" applyNumberFormat="1" applyFont="1" applyBorder="1" applyAlignment="1">
      <alignment horizontal="center" vertical="center"/>
    </xf>
    <xf numFmtId="1" fontId="12" fillId="0" borderId="3" xfId="0" applyNumberFormat="1" applyFont="1" applyBorder="1" applyAlignment="1">
      <alignment horizontal="center" vertical="center"/>
    </xf>
    <xf numFmtId="1" fontId="13" fillId="0" borderId="3" xfId="0" applyNumberFormat="1" applyFont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0" fontId="10" fillId="0" borderId="12" xfId="0" applyFont="1" applyBorder="1" applyAlignment="1">
      <alignment wrapText="1"/>
    </xf>
    <xf numFmtId="0" fontId="10" fillId="0" borderId="10" xfId="0" applyFont="1" applyBorder="1" applyAlignment="1">
      <alignment horizontal="center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38"/>
  <sheetViews>
    <sheetView tabSelected="1" workbookViewId="0">
      <selection activeCell="C11" sqref="C11"/>
    </sheetView>
  </sheetViews>
  <sheetFormatPr defaultRowHeight="15"/>
  <cols>
    <col min="1" max="1" width="13.7109375" customWidth="1"/>
    <col min="2" max="2" width="40" customWidth="1"/>
    <col min="3" max="3" width="12.7109375" customWidth="1"/>
    <col min="4" max="4" width="12.42578125" customWidth="1"/>
    <col min="5" max="5" width="8.140625" customWidth="1"/>
  </cols>
  <sheetData>
    <row r="2" spans="1:5" ht="44.25" customHeight="1">
      <c r="A2" s="58" t="s">
        <v>28</v>
      </c>
      <c r="B2" s="58"/>
      <c r="C2" s="58"/>
      <c r="D2" s="58"/>
      <c r="E2" s="58"/>
    </row>
    <row r="4" spans="1:5" ht="15.75" thickBot="1">
      <c r="E4" s="1" t="s">
        <v>1</v>
      </c>
    </row>
    <row r="5" spans="1:5" ht="52.5" customHeight="1" thickBot="1">
      <c r="A5" s="42" t="s">
        <v>16</v>
      </c>
      <c r="B5" s="43" t="s">
        <v>3</v>
      </c>
      <c r="C5" s="44" t="s">
        <v>29</v>
      </c>
      <c r="D5" s="56" t="s">
        <v>27</v>
      </c>
      <c r="E5" s="57" t="s">
        <v>26</v>
      </c>
    </row>
    <row r="6" spans="1:5" ht="63" customHeight="1">
      <c r="A6" s="4" t="s">
        <v>5</v>
      </c>
      <c r="B6" s="5" t="s">
        <v>4</v>
      </c>
      <c r="C6" s="41">
        <f>SUM(C7)</f>
        <v>27248920</v>
      </c>
      <c r="D6" s="41">
        <f>SUM(D7)</f>
        <v>25542802</v>
      </c>
      <c r="E6" s="51">
        <f>SUM(D6/C6*100)</f>
        <v>93.738768362195628</v>
      </c>
    </row>
    <row r="7" spans="1:5" ht="66.75" customHeight="1">
      <c r="A7" s="34" t="s">
        <v>6</v>
      </c>
      <c r="B7" s="22" t="s">
        <v>7</v>
      </c>
      <c r="C7" s="23">
        <f>SUM(C8,C10)</f>
        <v>27248920</v>
      </c>
      <c r="D7" s="23">
        <f>SUM(D8,D10)</f>
        <v>25542802</v>
      </c>
      <c r="E7" s="50">
        <f t="shared" ref="E7:E28" si="0">SUM(D7/C7*100)</f>
        <v>93.738768362195628</v>
      </c>
    </row>
    <row r="8" spans="1:5" ht="66.75" customHeight="1">
      <c r="A8" s="35"/>
      <c r="B8" s="24" t="s">
        <v>9</v>
      </c>
      <c r="C8" s="25">
        <f>SUM(C9)</f>
        <v>24526963</v>
      </c>
      <c r="D8" s="25">
        <f>SUM(D9)</f>
        <v>22821117</v>
      </c>
      <c r="E8" s="45">
        <f t="shared" si="0"/>
        <v>93.045017436524859</v>
      </c>
    </row>
    <row r="9" spans="1:5" ht="48" customHeight="1">
      <c r="A9" s="14"/>
      <c r="B9" s="26" t="s">
        <v>8</v>
      </c>
      <c r="C9" s="27">
        <v>24526963</v>
      </c>
      <c r="D9" s="37">
        <v>22821117</v>
      </c>
      <c r="E9" s="48">
        <f t="shared" si="0"/>
        <v>93.045017436524859</v>
      </c>
    </row>
    <row r="10" spans="1:5" ht="82.5" customHeight="1">
      <c r="A10" s="35"/>
      <c r="B10" s="24" t="s">
        <v>10</v>
      </c>
      <c r="C10" s="28">
        <f>SUM(C11)</f>
        <v>2721957</v>
      </c>
      <c r="D10" s="28">
        <f>SUM(D11)</f>
        <v>2721685</v>
      </c>
      <c r="E10" s="48">
        <f t="shared" si="0"/>
        <v>99.990007189680071</v>
      </c>
    </row>
    <row r="11" spans="1:5" ht="49.5" customHeight="1">
      <c r="A11" s="6"/>
      <c r="B11" s="26" t="s">
        <v>8</v>
      </c>
      <c r="C11" s="29">
        <v>2721957</v>
      </c>
      <c r="D11" s="29">
        <v>2721685</v>
      </c>
      <c r="E11" s="45">
        <f t="shared" si="0"/>
        <v>99.990007189680071</v>
      </c>
    </row>
    <row r="12" spans="1:5" ht="60.75" hidden="1" customHeight="1" thickBot="1">
      <c r="A12" s="15"/>
      <c r="B12" s="17"/>
      <c r="C12" s="17"/>
      <c r="D12" s="21"/>
      <c r="E12" s="45" t="e">
        <f t="shared" si="0"/>
        <v>#DIV/0!</v>
      </c>
    </row>
    <row r="13" spans="1:5" ht="78.75" customHeight="1">
      <c r="A13" s="12">
        <v>14</v>
      </c>
      <c r="B13" s="10" t="s">
        <v>11</v>
      </c>
      <c r="C13" s="20">
        <f>SUM(C14)</f>
        <v>19381447</v>
      </c>
      <c r="D13" s="20">
        <f>SUM(D14)</f>
        <v>5290421</v>
      </c>
      <c r="E13" s="53">
        <f t="shared" si="0"/>
        <v>27.296315904586482</v>
      </c>
    </row>
    <row r="14" spans="1:5" ht="81" customHeight="1">
      <c r="A14" s="13" t="s">
        <v>0</v>
      </c>
      <c r="B14" s="2" t="s">
        <v>15</v>
      </c>
      <c r="C14" s="30">
        <f>SUM(C15,C17)</f>
        <v>19381447</v>
      </c>
      <c r="D14" s="30">
        <f>SUM(D15,D17)</f>
        <v>5290421</v>
      </c>
      <c r="E14" s="54">
        <f t="shared" si="0"/>
        <v>27.296315904586482</v>
      </c>
    </row>
    <row r="15" spans="1:5" ht="84" customHeight="1">
      <c r="A15" s="13"/>
      <c r="B15" s="8" t="s">
        <v>17</v>
      </c>
      <c r="C15" s="31">
        <f>SUM(C16)</f>
        <v>16375102</v>
      </c>
      <c r="D15" s="31">
        <f>SUM(D16)</f>
        <v>2284076</v>
      </c>
      <c r="E15" s="49">
        <f t="shared" si="0"/>
        <v>13.948468840071959</v>
      </c>
    </row>
    <row r="16" spans="1:5" ht="31.5">
      <c r="A16" s="14"/>
      <c r="B16" s="7" t="s">
        <v>12</v>
      </c>
      <c r="C16" s="32">
        <v>16375102</v>
      </c>
      <c r="D16" s="32">
        <v>2284076</v>
      </c>
      <c r="E16" s="49">
        <f t="shared" si="0"/>
        <v>13.948468840071959</v>
      </c>
    </row>
    <row r="17" spans="1:6" ht="33.75" customHeight="1">
      <c r="A17" s="14"/>
      <c r="B17" s="9" t="s">
        <v>13</v>
      </c>
      <c r="C17" s="31">
        <f>SUM(C18:C19)</f>
        <v>3006345</v>
      </c>
      <c r="D17" s="31">
        <f>SUM(D18:D19)</f>
        <v>3006345</v>
      </c>
      <c r="E17" s="52">
        <f t="shared" si="0"/>
        <v>100</v>
      </c>
    </row>
    <row r="18" spans="1:6" ht="31.5">
      <c r="A18" s="14"/>
      <c r="B18" s="7" t="s">
        <v>12</v>
      </c>
      <c r="C18" s="32">
        <v>2871330</v>
      </c>
      <c r="D18" s="32">
        <v>2871330</v>
      </c>
      <c r="E18" s="49">
        <f t="shared" si="0"/>
        <v>100</v>
      </c>
    </row>
    <row r="19" spans="1:6" ht="15.75">
      <c r="A19" s="14"/>
      <c r="B19" s="7" t="s">
        <v>25</v>
      </c>
      <c r="C19" s="32">
        <v>135015</v>
      </c>
      <c r="D19" s="32">
        <v>135015</v>
      </c>
      <c r="E19" s="45">
        <f t="shared" si="0"/>
        <v>100</v>
      </c>
    </row>
    <row r="20" spans="1:6" ht="47.25">
      <c r="A20" s="15" t="s">
        <v>2</v>
      </c>
      <c r="B20" s="11" t="s">
        <v>14</v>
      </c>
      <c r="C20" s="30">
        <f>SUM(C21,C23)</f>
        <v>1496819</v>
      </c>
      <c r="D20" s="30">
        <f>SUM(D21,D23)</f>
        <v>1062965</v>
      </c>
      <c r="E20" s="54">
        <f t="shared" si="0"/>
        <v>71.014932333167863</v>
      </c>
    </row>
    <row r="21" spans="1:6" ht="79.5" customHeight="1">
      <c r="A21" s="14"/>
      <c r="B21" s="9" t="s">
        <v>24</v>
      </c>
      <c r="C21" s="31">
        <f>SUM(C22)</f>
        <v>433700</v>
      </c>
      <c r="D21" s="31">
        <f>SUM(D22)</f>
        <v>0</v>
      </c>
      <c r="E21" s="45">
        <f t="shared" si="0"/>
        <v>0</v>
      </c>
    </row>
    <row r="22" spans="1:6" ht="33" customHeight="1">
      <c r="A22" s="14"/>
      <c r="B22" s="18" t="s">
        <v>19</v>
      </c>
      <c r="C22" s="33">
        <v>433700</v>
      </c>
      <c r="D22" s="33">
        <v>0</v>
      </c>
      <c r="E22" s="45">
        <f t="shared" si="0"/>
        <v>0</v>
      </c>
    </row>
    <row r="23" spans="1:6" ht="95.25" customHeight="1">
      <c r="A23" s="14"/>
      <c r="B23" s="16" t="s">
        <v>18</v>
      </c>
      <c r="C23" s="31">
        <f>SUM(C24:C28)</f>
        <v>1063119</v>
      </c>
      <c r="D23" s="31">
        <f>SUM(D24:D28)</f>
        <v>1062965</v>
      </c>
      <c r="E23" s="55">
        <f t="shared" si="0"/>
        <v>99.985514321538787</v>
      </c>
    </row>
    <row r="24" spans="1:6" ht="34.5" customHeight="1">
      <c r="A24" s="14"/>
      <c r="B24" s="18" t="s">
        <v>19</v>
      </c>
      <c r="C24" s="32">
        <v>63119</v>
      </c>
      <c r="D24" s="32">
        <v>63054</v>
      </c>
      <c r="E24" s="49">
        <f t="shared" si="0"/>
        <v>99.897019914764172</v>
      </c>
    </row>
    <row r="25" spans="1:6" ht="38.25" customHeight="1">
      <c r="A25" s="14"/>
      <c r="B25" s="7" t="s">
        <v>20</v>
      </c>
      <c r="C25" s="32">
        <v>200000</v>
      </c>
      <c r="D25" s="32">
        <v>199938</v>
      </c>
      <c r="E25" s="49">
        <f t="shared" si="0"/>
        <v>99.968999999999994</v>
      </c>
    </row>
    <row r="26" spans="1:6" ht="31.5">
      <c r="A26" s="14"/>
      <c r="B26" s="7" t="s">
        <v>22</v>
      </c>
      <c r="C26" s="32">
        <v>200000</v>
      </c>
      <c r="D26" s="32">
        <v>199973</v>
      </c>
      <c r="E26" s="49">
        <f t="shared" si="0"/>
        <v>99.986500000000007</v>
      </c>
    </row>
    <row r="27" spans="1:6" ht="15.75">
      <c r="A27" s="14"/>
      <c r="B27" s="17" t="s">
        <v>21</v>
      </c>
      <c r="C27" s="32">
        <v>300000</v>
      </c>
      <c r="D27" s="32">
        <v>300000</v>
      </c>
      <c r="E27" s="45">
        <f t="shared" si="0"/>
        <v>100</v>
      </c>
    </row>
    <row r="28" spans="1:6" ht="16.5" thickBot="1">
      <c r="A28" s="3"/>
      <c r="B28" s="19" t="s">
        <v>23</v>
      </c>
      <c r="C28" s="36">
        <v>300000</v>
      </c>
      <c r="D28" s="38">
        <v>300000</v>
      </c>
      <c r="E28" s="46">
        <f t="shared" si="0"/>
        <v>100</v>
      </c>
    </row>
    <row r="29" spans="1:6" ht="15.75">
      <c r="D29" s="39"/>
      <c r="E29" s="47"/>
      <c r="F29" s="39"/>
    </row>
    <row r="30" spans="1:6" ht="15.75">
      <c r="D30" s="39"/>
      <c r="E30" s="47"/>
      <c r="F30" s="39"/>
    </row>
    <row r="31" spans="1:6" ht="15.75">
      <c r="D31" s="39"/>
      <c r="E31" s="47"/>
      <c r="F31" s="39"/>
    </row>
    <row r="32" spans="1:6" ht="15.75">
      <c r="D32" s="39"/>
      <c r="E32" s="40"/>
      <c r="F32" s="39"/>
    </row>
    <row r="33" spans="4:6" ht="15.75">
      <c r="D33" s="39"/>
      <c r="E33" s="40"/>
      <c r="F33" s="39"/>
    </row>
    <row r="34" spans="4:6" ht="15.75">
      <c r="D34" s="39"/>
      <c r="E34" s="40"/>
      <c r="F34" s="39"/>
    </row>
    <row r="35" spans="4:6" ht="15.75">
      <c r="D35" s="39"/>
      <c r="E35" s="40"/>
      <c r="F35" s="39"/>
    </row>
    <row r="36" spans="4:6" ht="15.75">
      <c r="D36" s="39"/>
      <c r="E36" s="40"/>
      <c r="F36" s="39"/>
    </row>
    <row r="37" spans="4:6" ht="15.75">
      <c r="D37" s="39"/>
      <c r="E37" s="40"/>
      <c r="F37" s="39"/>
    </row>
    <row r="38" spans="4:6" ht="15.75">
      <c r="D38" s="39"/>
      <c r="E38" s="40"/>
      <c r="F38" s="39"/>
    </row>
  </sheetData>
  <mergeCells count="1">
    <mergeCell ref="A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Уточнение декабрь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Кириллова А.И.</cp:lastModifiedBy>
  <cp:lastPrinted>2016-03-15T10:40:58Z</cp:lastPrinted>
  <dcterms:created xsi:type="dcterms:W3CDTF">2013-11-14T07:45:07Z</dcterms:created>
  <dcterms:modified xsi:type="dcterms:W3CDTF">2016-03-15T11:47:02Z</dcterms:modified>
</cp:coreProperties>
</file>