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25725"/>
</workbook>
</file>

<file path=xl/calcChain.xml><?xml version="1.0" encoding="utf-8"?>
<calcChain xmlns="http://schemas.openxmlformats.org/spreadsheetml/2006/main">
  <c r="L290" i="2"/>
  <c r="K290"/>
  <c r="L289"/>
  <c r="L288" s="1"/>
  <c r="K289"/>
  <c r="K288" s="1"/>
  <c r="L142"/>
  <c r="K142"/>
  <c r="L47"/>
  <c r="K47"/>
  <c r="L256"/>
  <c r="K256"/>
  <c r="L254"/>
  <c r="K254"/>
  <c r="L252"/>
  <c r="K252"/>
  <c r="L251"/>
  <c r="K251"/>
  <c r="L249"/>
  <c r="K249"/>
  <c r="L248"/>
  <c r="K248"/>
  <c r="L246"/>
  <c r="K246"/>
  <c r="L244"/>
  <c r="K244"/>
  <c r="L241"/>
  <c r="K241"/>
  <c r="L240"/>
  <c r="K240"/>
  <c r="L238"/>
  <c r="K238"/>
  <c r="L237"/>
  <c r="K237"/>
  <c r="L235"/>
  <c r="K235"/>
  <c r="L233"/>
  <c r="K233"/>
  <c r="L231"/>
  <c r="K231"/>
  <c r="L229"/>
  <c r="K229"/>
  <c r="L227"/>
  <c r="K227"/>
  <c r="L223"/>
  <c r="K223"/>
  <c r="L220"/>
  <c r="K220"/>
  <c r="L217"/>
  <c r="K217"/>
  <c r="L214"/>
  <c r="K214"/>
  <c r="L211"/>
  <c r="K211"/>
  <c r="L209"/>
  <c r="K209"/>
  <c r="L207"/>
  <c r="K207"/>
  <c r="L204"/>
  <c r="K204"/>
  <c r="L201"/>
  <c r="L194" s="1"/>
  <c r="L193" s="1"/>
  <c r="K201"/>
  <c r="K194" s="1"/>
  <c r="K193" s="1"/>
  <c r="L198"/>
  <c r="K198"/>
  <c r="L195"/>
  <c r="K195"/>
  <c r="L133"/>
  <c r="K133"/>
  <c r="L131"/>
  <c r="K131"/>
  <c r="L128"/>
  <c r="K128"/>
  <c r="L126"/>
  <c r="K126"/>
  <c r="L124"/>
  <c r="K124"/>
  <c r="L122"/>
  <c r="K122"/>
  <c r="L121"/>
  <c r="K121"/>
  <c r="L118"/>
  <c r="K118"/>
  <c r="L113"/>
  <c r="K113"/>
  <c r="L111"/>
  <c r="K111"/>
  <c r="L109"/>
  <c r="K109"/>
  <c r="L107"/>
  <c r="K107"/>
  <c r="L106"/>
  <c r="K106"/>
  <c r="L104"/>
  <c r="K104"/>
  <c r="L102"/>
  <c r="K102"/>
  <c r="L100"/>
  <c r="K100"/>
  <c r="L98"/>
  <c r="K98"/>
  <c r="L96"/>
  <c r="K96"/>
  <c r="L94"/>
  <c r="K94"/>
  <c r="L92"/>
  <c r="K92"/>
  <c r="L90"/>
  <c r="K90"/>
  <c r="L87"/>
  <c r="K87"/>
  <c r="L85"/>
  <c r="K85"/>
  <c r="L83"/>
  <c r="K83"/>
  <c r="L81"/>
  <c r="K81"/>
  <c r="L79"/>
  <c r="K79"/>
  <c r="L77"/>
  <c r="L76" s="1"/>
  <c r="L75" s="1"/>
  <c r="K77"/>
  <c r="K76" s="1"/>
  <c r="K75" s="1"/>
  <c r="L285" l="1"/>
  <c r="K285"/>
  <c r="L283"/>
  <c r="K283"/>
  <c r="L280"/>
  <c r="K280"/>
  <c r="K270"/>
  <c r="L260"/>
  <c r="L259" s="1"/>
  <c r="K260"/>
  <c r="K259" s="1"/>
  <c r="K154"/>
  <c r="K153" s="1"/>
  <c r="K152" s="1"/>
  <c r="L278"/>
  <c r="K278"/>
  <c r="L276"/>
  <c r="K276"/>
  <c r="L271"/>
  <c r="L270" s="1"/>
  <c r="K271"/>
  <c r="K265"/>
  <c r="L265"/>
  <c r="L175"/>
  <c r="K175"/>
  <c r="L173"/>
  <c r="K173"/>
  <c r="L169"/>
  <c r="K169"/>
  <c r="L167"/>
  <c r="K167"/>
  <c r="L68"/>
  <c r="K68"/>
  <c r="L66"/>
  <c r="K66"/>
  <c r="K54"/>
  <c r="L54"/>
  <c r="K56"/>
  <c r="L56"/>
  <c r="K58"/>
  <c r="L58"/>
  <c r="K60"/>
  <c r="L60"/>
  <c r="L52"/>
  <c r="K52"/>
  <c r="L50"/>
  <c r="K50"/>
  <c r="L45"/>
  <c r="K45"/>
  <c r="L43"/>
  <c r="K43"/>
  <c r="L39"/>
  <c r="L38" s="1"/>
  <c r="L37" s="1"/>
  <c r="K39"/>
  <c r="K38" s="1"/>
  <c r="K37" s="1"/>
  <c r="L35"/>
  <c r="K35"/>
  <c r="L33"/>
  <c r="K33"/>
  <c r="L31"/>
  <c r="K31"/>
  <c r="L28"/>
  <c r="L27" s="1"/>
  <c r="K28"/>
  <c r="K27" s="1"/>
  <c r="K23"/>
  <c r="K22" s="1"/>
  <c r="L23"/>
  <c r="L21" s="1"/>
  <c r="L20" s="1"/>
  <c r="L18"/>
  <c r="K18"/>
  <c r="L13"/>
  <c r="L12" s="1"/>
  <c r="L11" s="1"/>
  <c r="K13"/>
  <c r="K12" s="1"/>
  <c r="K11" s="1"/>
  <c r="L144"/>
  <c r="L141" s="1"/>
  <c r="L140" s="1"/>
  <c r="K144"/>
  <c r="K141" s="1"/>
  <c r="L166" l="1"/>
  <c r="L165" s="1"/>
  <c r="L172"/>
  <c r="L171" s="1"/>
  <c r="K166"/>
  <c r="K165" s="1"/>
  <c r="K172"/>
  <c r="K171" s="1"/>
  <c r="L30"/>
  <c r="L26" s="1"/>
  <c r="L25" s="1"/>
  <c r="L65"/>
  <c r="K30"/>
  <c r="K26" s="1"/>
  <c r="K25" s="1"/>
  <c r="L22"/>
  <c r="K65"/>
  <c r="K21"/>
  <c r="K20" s="1"/>
  <c r="K140"/>
  <c r="L139"/>
  <c r="L159"/>
  <c r="K159"/>
  <c r="L154"/>
  <c r="L153" s="1"/>
  <c r="L164" l="1"/>
  <c r="K164"/>
  <c r="L275"/>
  <c r="L274" s="1"/>
  <c r="K275"/>
  <c r="K274" s="1"/>
  <c r="L264"/>
  <c r="L263" s="1"/>
  <c r="L149"/>
  <c r="L148" s="1"/>
  <c r="L147" s="1"/>
  <c r="K149"/>
  <c r="K148" s="1"/>
  <c r="K147" s="1"/>
  <c r="L298"/>
  <c r="K298"/>
  <c r="K139" l="1"/>
  <c r="L146"/>
  <c r="K146"/>
  <c r="K264"/>
  <c r="K263" s="1"/>
  <c r="L295"/>
  <c r="L294" s="1"/>
  <c r="L293" s="1"/>
  <c r="K295"/>
  <c r="K294" s="1"/>
  <c r="K293" s="1"/>
  <c r="L269"/>
  <c r="L268" s="1"/>
  <c r="K269"/>
  <c r="K268" s="1"/>
  <c r="L186"/>
  <c r="K186"/>
  <c r="L184"/>
  <c r="K184"/>
  <c r="L162"/>
  <c r="K162"/>
  <c r="L158"/>
  <c r="L157" s="1"/>
  <c r="K158"/>
  <c r="K157" s="1"/>
  <c r="L17"/>
  <c r="L16" s="1"/>
  <c r="L15" s="1"/>
  <c r="K17"/>
  <c r="K16" s="1"/>
  <c r="K15" s="1"/>
  <c r="L10"/>
  <c r="K273" l="1"/>
  <c r="L273"/>
  <c r="K74"/>
  <c r="L74"/>
  <c r="L183"/>
  <c r="L182" s="1"/>
  <c r="K64"/>
  <c r="K63" s="1"/>
  <c r="L152"/>
  <c r="L258"/>
  <c r="L161"/>
  <c r="K183"/>
  <c r="K182" s="1"/>
  <c r="K161"/>
  <c r="K151" s="1"/>
  <c r="K258"/>
  <c r="L64"/>
  <c r="L63" s="1"/>
  <c r="L151" l="1"/>
  <c r="K292"/>
  <c r="K189"/>
  <c r="K188" s="1"/>
  <c r="K178"/>
  <c r="K177" s="1"/>
  <c r="K138" s="1"/>
  <c r="K136"/>
  <c r="K135" s="1"/>
  <c r="K73" s="1"/>
  <c r="K71"/>
  <c r="K70" s="1"/>
  <c r="K62" s="1"/>
  <c r="K10"/>
  <c r="K42" l="1"/>
  <c r="K41" s="1"/>
  <c r="K9" s="1"/>
  <c r="K181"/>
  <c r="K180" s="1"/>
  <c r="K192" l="1"/>
  <c r="K191" s="1"/>
  <c r="L189"/>
  <c r="L181" l="1"/>
  <c r="L292" l="1"/>
  <c r="L297" l="1"/>
  <c r="L267" s="1"/>
  <c r="L188"/>
  <c r="L180" s="1"/>
  <c r="L178"/>
  <c r="L177" s="1"/>
  <c r="L138" s="1"/>
  <c r="L136"/>
  <c r="L135" s="1"/>
  <c r="L73" s="1"/>
  <c r="L71"/>
  <c r="L70" s="1"/>
  <c r="L62" s="1"/>
  <c r="L42"/>
  <c r="L41" l="1"/>
  <c r="L9" s="1"/>
  <c r="L192" l="1"/>
  <c r="L191" s="1"/>
  <c r="L300" l="1"/>
  <c r="L302" s="1"/>
  <c r="K297" l="1"/>
  <c r="K267" s="1"/>
  <c r="K300" s="1"/>
  <c r="K302" s="1"/>
</calcChain>
</file>

<file path=xl/sharedStrings.xml><?xml version="1.0" encoding="utf-8"?>
<sst xmlns="http://schemas.openxmlformats.org/spreadsheetml/2006/main" count="642" uniqueCount="354">
  <si>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</si>
  <si>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</si>
  <si>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</si>
  <si>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</si>
  <si>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</si>
  <si>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</si>
  <si>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</si>
  <si>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</si>
  <si>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</si>
  <si>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</si>
  <si>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</si>
  <si>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</si>
  <si>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</si>
  <si>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</si>
  <si>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</si>
  <si>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</si>
  <si>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</si>
  <si>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</si>
  <si>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</si>
  <si>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</si>
  <si>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</si>
  <si>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</si>
  <si>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</si>
  <si>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</si>
  <si>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</si>
  <si>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</si>
  <si>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</si>
  <si>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</si>
  <si>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</si>
  <si>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</si>
  <si>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</si>
  <si>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</si>
  <si>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</si>
  <si>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</si>
  <si>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</si>
  <si>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</si>
  <si>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</si>
  <si>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</si>
  <si>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</si>
  <si>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</si>
  <si>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</si>
  <si>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</si>
  <si>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</si>
  <si>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</si>
  <si>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</si>
  <si>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</si>
  <si>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</si>
  <si>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</si>
  <si>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</si>
  <si>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</si>
  <si>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</si>
  <si>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</si>
  <si>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</si>
  <si>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</si>
  <si>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</si>
  <si>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</si>
  <si>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</si>
  <si>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</si>
  <si>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</si>
  <si>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</si>
  <si>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</si>
  <si>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</si>
  <si>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</si>
  <si>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</si>
  <si>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</si>
  <si>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</si>
  <si>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</si>
  <si>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</si>
  <si>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</si>
  <si>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</si>
  <si>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</si>
  <si>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</si>
  <si>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</si>
  <si>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</si>
  <si>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</si>
  <si>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</si>
  <si>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</si>
  <si>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</si>
  <si>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</si>
  <si>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</si>
  <si>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</si>
  <si>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</si>
  <si>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</si>
  <si>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</si>
  <si>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</si>
  <si>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</si>
  <si>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</si>
  <si>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</si>
  <si>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</si>
  <si>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</si>
  <si>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</si>
  <si>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</si>
  <si>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</si>
  <si>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</si>
  <si>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</si>
  <si>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</si>
  <si>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</si>
  <si>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</si>
  <si>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</si>
  <si>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</si>
  <si>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</si>
  <si>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</si>
  <si>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</si>
  <si>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</si>
  <si>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</si>
  <si>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</si>
  <si>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</si>
  <si>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</si>
  <si>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</si>
  <si>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</si>
  <si>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</si>
  <si>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</si>
  <si>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</si>
  <si>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</si>
  <si>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</si>
  <si>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</si>
  <si>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</si>
  <si>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</si>
  <si>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</si>
  <si>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</si>
  <si>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</si>
  <si>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</si>
  <si>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</si>
  <si>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</si>
  <si>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</si>
  <si>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</si>
  <si>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</si>
  <si>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</si>
  <si>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</si>
  <si>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</si>
  <si>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</si>
  <si>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</si>
  <si>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</si>
  <si>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</si>
  <si>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</si>
  <si>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</si>
  <si>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</si>
  <si>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</si>
  <si>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</si>
  <si>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</si>
  <si>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</si>
  <si>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</si>
  <si>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</si>
  <si>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</si>
  <si>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</si>
  <si>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</si>
  <si>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</si>
  <si>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</si>
  <si>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</si>
  <si>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</si>
  <si>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</si>
  <si>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</si>
  <si>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</si>
  <si>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</si>
  <si>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</si>
  <si>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</si>
  <si>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</si>
  <si>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</si>
  <si>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</si>
  <si>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</si>
  <si>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</si>
  <si>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</si>
  <si>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</si>
  <si>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</si>
  <si>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</si>
  <si>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</si>
  <si>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</si>
  <si>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</si>
  <si>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</si>
  <si>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</si>
  <si>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</si>
  <si>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</si>
  <si>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</si>
  <si>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</si>
  <si>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</si>
  <si>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</si>
  <si>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</si>
  <si>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</si>
  <si>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</si>
  <si>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</si>
  <si>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</si>
  <si>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</si>
  <si>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</si>
  <si>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</si>
  <si>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</si>
  <si>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</si>
  <si>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</si>
  <si>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</si>
  <si>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</si>
  <si>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</si>
  <si>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</si>
  <si>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</si>
  <si>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</si>
  <si>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</si>
  <si>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</si>
  <si>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</si>
  <si>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</si>
  <si>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</si>
  <si>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</si>
  <si>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</si>
  <si>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</si>
  <si>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</si>
  <si>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</si>
  <si>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</si>
  <si>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</si>
  <si>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</si>
  <si>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</si>
  <si>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</si>
  <si>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</si>
  <si>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</si>
  <si>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</si>
  <si>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</si>
  <si>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</si>
  <si>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</si>
  <si>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</si>
  <si>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</si>
  <si>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</si>
  <si>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</si>
  <si>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</si>
  <si>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</si>
  <si>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</si>
  <si>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</si>
  <si>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</si>
  <si>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</si>
  <si>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</si>
  <si>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</si>
  <si>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</si>
  <si>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</si>
  <si>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</si>
  <si>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</si>
  <si>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</si>
  <si>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</si>
  <si>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</si>
  <si>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</si>
  <si>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</si>
  <si>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</si>
  <si>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</si>
  <si>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</si>
  <si>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</si>
  <si>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</si>
  <si>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</si>
  <si>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</si>
  <si>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</si>
  <si>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</si>
  <si>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</si>
  <si>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</si>
  <si>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</si>
  <si>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</si>
  <si>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</si>
  <si>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</si>
  <si>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</si>
  <si>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</si>
  <si>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</si>
  <si>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</si>
  <si>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</si>
  <si>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</si>
  <si>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</si>
  <si>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</si>
  <si>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</si>
  <si>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</si>
  <si>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</si>
  <si>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</si>
  <si>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</si>
  <si>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</si>
  <si>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</si>
  <si>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</si>
  <si>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</si>
  <si>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</si>
  <si>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</si>
  <si>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</si>
  <si>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</si>
  <si>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</si>
  <si>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</si>
  <si>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</si>
  <si>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</si>
  <si>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</si>
  <si>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</si>
  <si>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</si>
  <si>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</si>
  <si>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</si>
  <si>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</si>
  <si>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</si>
  <si>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</si>
  <si>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</si>
  <si>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</si>
  <si>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</si>
  <si>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</si>
  <si>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</si>
  <si>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</si>
  <si>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</si>
  <si>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</si>
  <si>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</si>
  <si>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</si>
  <si>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</si>
  <si>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</si>
  <si>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</si>
  <si>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</si>
  <si>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</si>
  <si>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</si>
  <si>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</si>
  <si>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</si>
  <si>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</si>
  <si>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</si>
  <si>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</si>
  <si>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</si>
  <si>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</si>
  <si>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</si>
  <si>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</si>
  <si>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</si>
  <si>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</si>
  <si>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</si>
  <si>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</si>
  <si>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</si>
  <si>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</si>
  <si>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</si>
  <si>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</si>
  <si>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</si>
  <si>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</si>
  <si>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</si>
  <si>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</si>
  <si>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</si>
  <si>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</si>
  <si>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</si>
  <si>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</si>
  <si>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</si>
  <si>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</si>
  <si>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</si>
  <si>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</si>
  <si>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</si>
  <si>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</si>
  <si>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</si>
  <si>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</si>
  <si>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</si>
  <si>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</si>
  <si>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</si>
  <si>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</si>
  <si>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</si>
  <si>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</si>
  <si>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</si>
  <si>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</si>
  <si>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</si>
  <si>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</si>
  <si>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</si>
  <si>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</si>
  <si>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</si>
  <si>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</si>
  <si>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</si>
  <si>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</si>
  <si>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</si>
  <si>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</si>
  <si>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>Приложение 8</t>
  </si>
  <si>
    <t xml:space="preserve">                                                                          к решению Собрания представителей</t>
  </si>
  <si>
    <t xml:space="preserve">              от 17.12.2020 № 74                     </t>
  </si>
  <si>
    <t xml:space="preserve">                                                                                         (в редакции от 05.08.2021 №107)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</si>
</sst>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0" xfId="1" applyFont="1" applyFill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top"/>
    </xf>
    <xf numFmtId="0" fontId="3" fillId="0" borderId="0" xfId="1" applyFont="1" applyFill="1" applyAlignment="1" applyProtection="1">
      <alignment vertical="top"/>
      <protection hidden="1"/>
    </xf>
    <xf numFmtId="0" fontId="3" fillId="0" borderId="0" xfId="1" applyFont="1" applyFill="1" applyAlignment="1" applyProtection="1">
      <alignment horizontal="center" vertical="top" wrapText="1"/>
      <protection hidden="1"/>
    </xf>
    <xf numFmtId="0" fontId="1" fillId="0" borderId="0" xfId="1" applyFont="1" applyFill="1" applyAlignment="1" applyProtection="1">
      <alignment vertical="top"/>
      <protection hidden="1"/>
    </xf>
    <xf numFmtId="0" fontId="1" fillId="0" borderId="0" xfId="1" applyFont="1" applyFill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2"/>
  <sheetViews>
    <sheetView tabSelected="1" zoomScaleNormal="100" zoomScaleSheetLayoutView="100" workbookViewId="0">
      <selection activeCell="M4" sqref="M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8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80"/>
      <c r="H1" s="280"/>
      <c r="I1" s="283" t="s">
        <v>350</v>
      </c>
      <c r="J1" s="283"/>
      <c r="K1" s="283"/>
      <c r="L1" s="283"/>
      <c r="M1" s="71"/>
    </row>
    <row r="2" spans="1:13" ht="15.6" customHeight="1">
      <c r="A2" s="2"/>
      <c r="B2" s="2"/>
      <c r="C2" s="2"/>
      <c r="D2" s="2"/>
      <c r="E2" s="2"/>
      <c r="F2" s="2"/>
      <c r="G2" s="298" t="s">
        <v>351</v>
      </c>
      <c r="H2" s="298"/>
      <c r="I2" s="298"/>
      <c r="J2" s="298"/>
      <c r="K2" s="298"/>
      <c r="L2" s="298"/>
      <c r="M2" s="72"/>
    </row>
    <row r="3" spans="1:13" ht="15.6" customHeight="1">
      <c r="A3" s="2"/>
      <c r="B3" s="2"/>
      <c r="C3" s="2"/>
      <c r="D3" s="2"/>
      <c r="E3" s="2"/>
      <c r="F3" s="2"/>
      <c r="G3" s="280"/>
      <c r="H3" s="297" t="s">
        <v>352</v>
      </c>
      <c r="I3" s="296"/>
      <c r="J3" s="296"/>
      <c r="K3" s="296"/>
      <c r="L3" s="296"/>
      <c r="M3" s="71"/>
    </row>
    <row r="4" spans="1:13" ht="14.45" customHeight="1">
      <c r="A4" s="6"/>
      <c r="B4" s="6"/>
      <c r="C4" s="6"/>
      <c r="D4" s="6"/>
      <c r="E4" s="6"/>
      <c r="F4" s="6"/>
      <c r="G4" s="299" t="s">
        <v>353</v>
      </c>
      <c r="H4" s="300"/>
      <c r="I4" s="299"/>
      <c r="J4" s="299"/>
      <c r="K4" s="299"/>
      <c r="L4" s="299"/>
      <c r="M4" s="6"/>
    </row>
    <row r="5" spans="1:13" ht="82.5" customHeight="1">
      <c r="A5" s="2"/>
      <c r="B5" s="284" t="s">
        <v>329</v>
      </c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75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60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308</v>
      </c>
      <c r="L8" s="115" t="s">
        <v>330</v>
      </c>
      <c r="M8" s="57"/>
    </row>
    <row r="9" spans="1:13" ht="31.5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7.5">
      <c r="A12" s="2"/>
      <c r="B12" s="76"/>
      <c r="C12" s="76"/>
      <c r="D12" s="76"/>
      <c r="E12" s="77"/>
      <c r="F12" s="77"/>
      <c r="G12" s="141" t="s">
        <v>338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4.5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4.5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348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7.25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349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4.5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3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245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5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246</v>
      </c>
      <c r="J22" s="32"/>
      <c r="K22" s="218">
        <f>SUM(K23)</f>
        <v>648000</v>
      </c>
      <c r="L22" s="218">
        <f>SUM(L23)</f>
        <v>0</v>
      </c>
      <c r="M22" s="57"/>
    </row>
    <row r="23" spans="1:13" ht="31.5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247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7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7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.75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3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7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7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3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5">
      <c r="A31" s="2"/>
      <c r="B31" s="76"/>
      <c r="C31" s="76"/>
      <c r="D31" s="76"/>
      <c r="E31" s="77"/>
      <c r="F31" s="77"/>
      <c r="G31" s="145" t="s">
        <v>248</v>
      </c>
      <c r="H31" s="28"/>
      <c r="I31" s="112" t="s">
        <v>249</v>
      </c>
      <c r="J31" s="46"/>
      <c r="K31" s="216">
        <f>SUM(K32)</f>
        <v>0</v>
      </c>
      <c r="L31" s="216">
        <f>SUM(L32)</f>
        <v>0</v>
      </c>
      <c r="M31" s="57"/>
    </row>
    <row r="32" spans="1:13" ht="31.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.75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7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3">
      <c r="A35" s="2"/>
      <c r="B35" s="76"/>
      <c r="C35" s="76"/>
      <c r="D35" s="76"/>
      <c r="E35" s="77"/>
      <c r="F35" s="77"/>
      <c r="G35" s="145" t="s">
        <v>323</v>
      </c>
      <c r="H35" s="83"/>
      <c r="I35" s="261" t="s">
        <v>324</v>
      </c>
      <c r="J35" s="222"/>
      <c r="K35" s="216">
        <f>SUM(K36)</f>
        <v>0</v>
      </c>
      <c r="L35" s="216">
        <f>SUM(L36)</f>
        <v>0</v>
      </c>
      <c r="M35" s="57"/>
    </row>
    <row r="36" spans="1:13" ht="31.5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5">
      <c r="A37" s="2"/>
      <c r="B37" s="76"/>
      <c r="C37" s="76"/>
      <c r="D37" s="76"/>
      <c r="E37" s="77"/>
      <c r="F37" s="77"/>
      <c r="G37" s="27" t="s">
        <v>294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5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5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261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5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7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7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75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75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4.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75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4.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5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7.25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4.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5">
      <c r="A52" s="2"/>
      <c r="B52" s="76"/>
      <c r="C52" s="76"/>
      <c r="D52" s="76"/>
      <c r="E52" s="77"/>
      <c r="F52" s="77"/>
      <c r="G52" s="22" t="s">
        <v>306</v>
      </c>
      <c r="H52" s="22"/>
      <c r="I52" s="223" t="s">
        <v>307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5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>
      <c r="A54" s="2"/>
      <c r="B54" s="76"/>
      <c r="C54" s="76"/>
      <c r="D54" s="76"/>
      <c r="E54" s="77"/>
      <c r="F54" s="77"/>
      <c r="G54" s="22" t="s">
        <v>240</v>
      </c>
      <c r="H54" s="22"/>
      <c r="I54" s="17" t="s">
        <v>241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3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4.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262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4.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7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263</v>
      </c>
      <c r="J60" s="18"/>
      <c r="K60" s="216">
        <f>SUM(K61)</f>
        <v>18579</v>
      </c>
      <c r="L60" s="216">
        <f>SUM(L61)</f>
        <v>18579</v>
      </c>
      <c r="M60" s="57"/>
    </row>
    <row r="61" spans="1:13" ht="31.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7.25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10.25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3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7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>
      <c r="A74" s="1"/>
      <c r="B74" s="285" t="s">
        <v>33</v>
      </c>
      <c r="C74" s="285"/>
      <c r="D74" s="285"/>
      <c r="E74" s="285"/>
      <c r="F74" s="286"/>
      <c r="G74" s="31" t="s">
        <v>293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>
      <c r="A75" s="1"/>
      <c r="B75" s="289" t="s">
        <v>32</v>
      </c>
      <c r="C75" s="289"/>
      <c r="D75" s="289"/>
      <c r="E75" s="289"/>
      <c r="F75" s="290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4.5">
      <c r="A76" s="1"/>
      <c r="B76" s="49"/>
      <c r="C76" s="49"/>
      <c r="D76" s="49"/>
      <c r="E76" s="49"/>
      <c r="F76" s="50"/>
      <c r="G76" s="268" t="s">
        <v>339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5">
      <c r="A77" s="1"/>
      <c r="B77" s="287" t="s">
        <v>31</v>
      </c>
      <c r="C77" s="287"/>
      <c r="D77" s="287"/>
      <c r="E77" s="287"/>
      <c r="F77" s="288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7.25">
      <c r="A78" s="1"/>
      <c r="B78" s="281">
        <v>500</v>
      </c>
      <c r="C78" s="281"/>
      <c r="D78" s="281"/>
      <c r="E78" s="281"/>
      <c r="F78" s="282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5">
      <c r="A79" s="1"/>
      <c r="B79" s="292" t="s">
        <v>30</v>
      </c>
      <c r="C79" s="292"/>
      <c r="D79" s="292"/>
      <c r="E79" s="292"/>
      <c r="F79" s="293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7.25">
      <c r="A80" s="1"/>
      <c r="B80" s="287">
        <v>100</v>
      </c>
      <c r="C80" s="287"/>
      <c r="D80" s="287"/>
      <c r="E80" s="287"/>
      <c r="F80" s="288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5">
      <c r="A81" s="1"/>
      <c r="B81" s="287">
        <v>200</v>
      </c>
      <c r="C81" s="287"/>
      <c r="D81" s="287"/>
      <c r="E81" s="287"/>
      <c r="F81" s="288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7.25">
      <c r="A82" s="1"/>
      <c r="B82" s="287">
        <v>300</v>
      </c>
      <c r="C82" s="287"/>
      <c r="D82" s="287"/>
      <c r="E82" s="287"/>
      <c r="F82" s="288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3">
      <c r="A83" s="1"/>
      <c r="B83" s="287">
        <v>600</v>
      </c>
      <c r="C83" s="287"/>
      <c r="D83" s="287"/>
      <c r="E83" s="287"/>
      <c r="F83" s="288"/>
      <c r="G83" s="23" t="s">
        <v>250</v>
      </c>
      <c r="H83" s="23"/>
      <c r="I83" s="104" t="s">
        <v>264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7.25">
      <c r="A84" s="1"/>
      <c r="B84" s="281">
        <v>800</v>
      </c>
      <c r="C84" s="281"/>
      <c r="D84" s="281"/>
      <c r="E84" s="281"/>
      <c r="F84" s="282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7.25">
      <c r="A85" s="1"/>
      <c r="B85" s="206"/>
      <c r="C85" s="206"/>
      <c r="D85" s="206"/>
      <c r="E85" s="206"/>
      <c r="F85" s="207"/>
      <c r="G85" s="23" t="s">
        <v>290</v>
      </c>
      <c r="H85" s="23"/>
      <c r="I85" s="104" t="s">
        <v>291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7.25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5">
      <c r="A87" s="1"/>
      <c r="B87" s="287">
        <v>200</v>
      </c>
      <c r="C87" s="287"/>
      <c r="D87" s="287"/>
      <c r="E87" s="287"/>
      <c r="F87" s="288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4.5">
      <c r="A88" s="1"/>
      <c r="B88" s="281">
        <v>800</v>
      </c>
      <c r="C88" s="281"/>
      <c r="D88" s="281"/>
      <c r="E88" s="281"/>
      <c r="F88" s="282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7.25">
      <c r="A89" s="1"/>
      <c r="B89" s="282" t="s">
        <v>29</v>
      </c>
      <c r="C89" s="291"/>
      <c r="D89" s="291"/>
      <c r="E89" s="291"/>
      <c r="F89" s="291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75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5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3">
      <c r="A92" s="1"/>
      <c r="B92" s="274"/>
      <c r="C92" s="274"/>
      <c r="D92" s="274"/>
      <c r="E92" s="274"/>
      <c r="F92" s="275"/>
      <c r="G92" s="23" t="s">
        <v>342</v>
      </c>
      <c r="H92" s="23"/>
      <c r="I92" s="238" t="s">
        <v>343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7.25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.7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265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7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266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7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7.25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267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7.25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3">
      <c r="A100" s="1"/>
      <c r="B100" s="184"/>
      <c r="C100" s="184"/>
      <c r="D100" s="184"/>
      <c r="E100" s="184"/>
      <c r="F100" s="185"/>
      <c r="G100" s="26" t="s">
        <v>232</v>
      </c>
      <c r="H100" s="24"/>
      <c r="I100" s="114" t="s">
        <v>268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7.25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3">
      <c r="A102" s="1"/>
      <c r="B102" s="191"/>
      <c r="C102" s="191"/>
      <c r="D102" s="191"/>
      <c r="E102" s="191"/>
      <c r="F102" s="192"/>
      <c r="G102" s="23" t="s">
        <v>250</v>
      </c>
      <c r="H102" s="24"/>
      <c r="I102" s="116" t="s">
        <v>251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7.25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.75">
      <c r="A104" s="1"/>
      <c r="B104" s="262"/>
      <c r="C104" s="262"/>
      <c r="D104" s="262"/>
      <c r="E104" s="262"/>
      <c r="F104" s="263"/>
      <c r="G104" s="23" t="s">
        <v>325</v>
      </c>
      <c r="H104" s="23"/>
      <c r="I104" s="223" t="s">
        <v>326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7.25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5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.75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7.25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269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3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270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271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4.5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5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7.25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5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272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4.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5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>
      <c r="A121" s="1"/>
      <c r="B121" s="47"/>
      <c r="C121" s="47"/>
      <c r="D121" s="47"/>
      <c r="E121" s="47"/>
      <c r="F121" s="48"/>
      <c r="G121" s="27" t="s">
        <v>340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.75">
      <c r="A122" s="1"/>
      <c r="B122" s="47"/>
      <c r="C122" s="47"/>
      <c r="D122" s="47"/>
      <c r="E122" s="47"/>
      <c r="F122" s="48"/>
      <c r="G122" s="23" t="s">
        <v>273</v>
      </c>
      <c r="H122" s="21"/>
      <c r="I122" s="17" t="s">
        <v>274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7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7.25">
      <c r="A124" s="1"/>
      <c r="B124" s="47"/>
      <c r="C124" s="47"/>
      <c r="D124" s="47"/>
      <c r="E124" s="47"/>
      <c r="F124" s="48"/>
      <c r="G124" s="21" t="s">
        <v>233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7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.7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275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7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1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276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7.25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7.25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277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5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7.25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278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5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7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149253260</v>
      </c>
      <c r="L138" s="38">
        <f>SUM(L151+L164+L177+L146+L139)</f>
        <v>19859067</v>
      </c>
      <c r="M138" s="60"/>
    </row>
    <row r="139" spans="1:13" ht="63">
      <c r="A139" s="1"/>
      <c r="B139" s="227"/>
      <c r="C139" s="227"/>
      <c r="D139" s="227"/>
      <c r="E139" s="227"/>
      <c r="F139" s="228"/>
      <c r="G139" s="31" t="s">
        <v>293</v>
      </c>
      <c r="H139" s="31"/>
      <c r="I139" s="96" t="s">
        <v>72</v>
      </c>
      <c r="J139" s="35" t="s">
        <v>0</v>
      </c>
      <c r="K139" s="232">
        <f t="shared" ref="K139:L139" si="4">SUM(K140:K140)</f>
        <v>122239708</v>
      </c>
      <c r="L139" s="232">
        <f t="shared" si="4"/>
        <v>0</v>
      </c>
      <c r="M139" s="60"/>
    </row>
    <row r="140" spans="1:13" ht="47.25">
      <c r="A140" s="1"/>
      <c r="B140" s="227"/>
      <c r="C140" s="227"/>
      <c r="D140" s="227"/>
      <c r="E140" s="227"/>
      <c r="F140" s="228"/>
      <c r="G140" s="27" t="s">
        <v>311</v>
      </c>
      <c r="H140" s="31"/>
      <c r="I140" s="231" t="s">
        <v>310</v>
      </c>
      <c r="J140" s="222"/>
      <c r="K140" s="218">
        <f>SUM(K141)</f>
        <v>122239708</v>
      </c>
      <c r="L140" s="218">
        <f>SUM(L141)</f>
        <v>0</v>
      </c>
      <c r="M140" s="60"/>
    </row>
    <row r="141" spans="1:13" ht="47.25">
      <c r="A141" s="1"/>
      <c r="B141" s="254"/>
      <c r="C141" s="254"/>
      <c r="D141" s="254"/>
      <c r="E141" s="254"/>
      <c r="F141" s="255"/>
      <c r="G141" s="141" t="s">
        <v>315</v>
      </c>
      <c r="H141" s="31"/>
      <c r="I141" s="231" t="s">
        <v>316</v>
      </c>
      <c r="J141" s="222"/>
      <c r="K141" s="216">
        <f>SUM(K144+K142)</f>
        <v>122239708</v>
      </c>
      <c r="L141" s="216">
        <f>SUM(L144)</f>
        <v>0</v>
      </c>
      <c r="M141" s="60"/>
    </row>
    <row r="142" spans="1:13" ht="47.25">
      <c r="A142" s="1"/>
      <c r="B142" s="276"/>
      <c r="C142" s="276"/>
      <c r="D142" s="276"/>
      <c r="E142" s="276"/>
      <c r="F142" s="277"/>
      <c r="G142" s="145" t="s">
        <v>312</v>
      </c>
      <c r="H142" s="31"/>
      <c r="I142" s="278" t="s">
        <v>344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7.25">
      <c r="A144" s="1"/>
      <c r="B144" s="248"/>
      <c r="C144" s="248"/>
      <c r="D144" s="248"/>
      <c r="E144" s="248"/>
      <c r="F144" s="249"/>
      <c r="G144" s="253" t="s">
        <v>312</v>
      </c>
      <c r="H144" s="31"/>
      <c r="I144" s="250" t="s">
        <v>317</v>
      </c>
      <c r="J144" s="256"/>
      <c r="K144" s="216">
        <f>SUM(K145:K145)</f>
        <v>117312708</v>
      </c>
      <c r="L144" s="216">
        <f>SUM(L145:L145)</f>
        <v>0</v>
      </c>
      <c r="M144" s="60"/>
    </row>
    <row r="145" spans="1:13" ht="48.75" customHeight="1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117312708</v>
      </c>
      <c r="L145" s="216">
        <v>0</v>
      </c>
      <c r="M145" s="60"/>
    </row>
    <row r="146" spans="1:13" ht="47.25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3">
      <c r="A147" s="1"/>
      <c r="B147" s="117"/>
      <c r="C147" s="117"/>
      <c r="D147" s="117"/>
      <c r="E147" s="117"/>
      <c r="F147" s="118"/>
      <c r="G147" s="158" t="s">
        <v>234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5">
      <c r="A148" s="1"/>
      <c r="B148" s="154"/>
      <c r="C148" s="154"/>
      <c r="D148" s="154"/>
      <c r="E148" s="154"/>
      <c r="F148" s="155"/>
      <c r="G148" s="164" t="s">
        <v>236</v>
      </c>
      <c r="H148" s="31"/>
      <c r="I148" s="165" t="s">
        <v>237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5">
      <c r="A149" s="1"/>
      <c r="B149" s="117"/>
      <c r="C149" s="117"/>
      <c r="D149" s="117"/>
      <c r="E149" s="117"/>
      <c r="F149" s="118"/>
      <c r="G149" s="166" t="s">
        <v>235</v>
      </c>
      <c r="H149" s="31"/>
      <c r="I149" s="161" t="s">
        <v>238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5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.75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3">
      <c r="A152" s="1"/>
      <c r="B152" s="73"/>
      <c r="C152" s="73"/>
      <c r="D152" s="73"/>
      <c r="E152" s="73"/>
      <c r="F152" s="74"/>
      <c r="G152" s="167" t="s">
        <v>292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3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5">
      <c r="A154" s="1"/>
      <c r="B154" s="197"/>
      <c r="C154" s="197"/>
      <c r="D154" s="197"/>
      <c r="E154" s="197"/>
      <c r="F154" s="198"/>
      <c r="G154" s="23" t="s">
        <v>252</v>
      </c>
      <c r="H154" s="23"/>
      <c r="I154" s="17" t="s">
        <v>289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5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>
      <c r="A158" s="1"/>
      <c r="B158" s="73"/>
      <c r="C158" s="73"/>
      <c r="D158" s="73"/>
      <c r="E158" s="73"/>
      <c r="F158" s="74"/>
      <c r="G158" s="27" t="s">
        <v>336</v>
      </c>
      <c r="H158" s="27"/>
      <c r="I158" s="88" t="s">
        <v>334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>
      <c r="A159" s="1"/>
      <c r="B159" s="73"/>
      <c r="C159" s="73"/>
      <c r="D159" s="73"/>
      <c r="E159" s="73"/>
      <c r="F159" s="74"/>
      <c r="G159" s="145" t="s">
        <v>337</v>
      </c>
      <c r="H159" s="64"/>
      <c r="I159" s="80" t="s">
        <v>335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7.25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3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75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3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.75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4.5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5">
      <c r="A167" s="1"/>
      <c r="B167" s="210"/>
      <c r="C167" s="210"/>
      <c r="D167" s="210"/>
      <c r="E167" s="210"/>
      <c r="F167" s="211"/>
      <c r="G167" s="26" t="s">
        <v>296</v>
      </c>
      <c r="H167" s="55"/>
      <c r="I167" s="199" t="s">
        <v>297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5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>
      <c r="A169" s="1"/>
      <c r="B169" s="214"/>
      <c r="C169" s="214"/>
      <c r="D169" s="214"/>
      <c r="E169" s="214"/>
      <c r="F169" s="215"/>
      <c r="G169" s="212" t="s">
        <v>298</v>
      </c>
      <c r="H169" s="23"/>
      <c r="I169" s="224" t="s">
        <v>299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5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.75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239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4.5">
      <c r="A173" s="1"/>
      <c r="B173" s="178"/>
      <c r="C173" s="178"/>
      <c r="D173" s="178"/>
      <c r="E173" s="178"/>
      <c r="F173" s="179"/>
      <c r="G173" s="168" t="s">
        <v>260</v>
      </c>
      <c r="H173" s="21"/>
      <c r="I173" s="171" t="s">
        <v>259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75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3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295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75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75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75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4.5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.75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.75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7.25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3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5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3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5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75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75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4.5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3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3">
      <c r="A192" s="1"/>
      <c r="B192" s="285" t="s">
        <v>28</v>
      </c>
      <c r="C192" s="285"/>
      <c r="D192" s="285"/>
      <c r="E192" s="285"/>
      <c r="F192" s="286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3">
      <c r="A193" s="1"/>
      <c r="B193" s="289" t="s">
        <v>27</v>
      </c>
      <c r="C193" s="289"/>
      <c r="D193" s="289"/>
      <c r="E193" s="289"/>
      <c r="F193" s="290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.75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5">
      <c r="A195" s="1"/>
      <c r="B195" s="156"/>
      <c r="C195" s="156"/>
      <c r="D195" s="156"/>
      <c r="E195" s="156"/>
      <c r="F195" s="157"/>
      <c r="G195" s="56" t="s">
        <v>242</v>
      </c>
      <c r="H195" s="56"/>
      <c r="I195" s="94" t="s">
        <v>243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5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5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7.25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5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5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.75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5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5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7.25">
      <c r="A204" s="1"/>
      <c r="B204" s="287" t="s">
        <v>26</v>
      </c>
      <c r="C204" s="287"/>
      <c r="D204" s="287"/>
      <c r="E204" s="287"/>
      <c r="F204" s="288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5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5">
      <c r="A206" s="1"/>
      <c r="B206" s="281">
        <v>500</v>
      </c>
      <c r="C206" s="281"/>
      <c r="D206" s="281"/>
      <c r="E206" s="281"/>
      <c r="F206" s="282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>
      <c r="A207" s="1"/>
      <c r="B207" s="292" t="s">
        <v>25</v>
      </c>
      <c r="C207" s="292"/>
      <c r="D207" s="292"/>
      <c r="E207" s="292"/>
      <c r="F207" s="293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5">
      <c r="A208" s="1"/>
      <c r="B208" s="281">
        <v>500</v>
      </c>
      <c r="C208" s="281"/>
      <c r="D208" s="281"/>
      <c r="E208" s="281"/>
      <c r="F208" s="282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>
      <c r="A209" s="1"/>
      <c r="B209" s="292" t="s">
        <v>24</v>
      </c>
      <c r="C209" s="292"/>
      <c r="D209" s="292"/>
      <c r="E209" s="292"/>
      <c r="F209" s="293"/>
      <c r="G209" s="259" t="s">
        <v>318</v>
      </c>
      <c r="H209" s="65"/>
      <c r="I209" s="112" t="s">
        <v>319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5">
      <c r="A210" s="1"/>
      <c r="B210" s="281">
        <v>500</v>
      </c>
      <c r="C210" s="281"/>
      <c r="D210" s="281"/>
      <c r="E210" s="281"/>
      <c r="F210" s="282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7.25">
      <c r="A211" s="1"/>
      <c r="B211" s="292" t="s">
        <v>23</v>
      </c>
      <c r="C211" s="292"/>
      <c r="D211" s="292"/>
      <c r="E211" s="292"/>
      <c r="F211" s="293"/>
      <c r="G211" s="23" t="s">
        <v>108</v>
      </c>
      <c r="H211" s="23"/>
      <c r="I211" s="112" t="s">
        <v>279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5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5">
      <c r="A213" s="1"/>
      <c r="B213" s="281">
        <v>500</v>
      </c>
      <c r="C213" s="281"/>
      <c r="D213" s="281"/>
      <c r="E213" s="281"/>
      <c r="F213" s="282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.75">
      <c r="A214" s="1"/>
      <c r="B214" s="292" t="s">
        <v>22</v>
      </c>
      <c r="C214" s="292"/>
      <c r="D214" s="292"/>
      <c r="E214" s="292"/>
      <c r="F214" s="293"/>
      <c r="G214" s="145" t="s">
        <v>109</v>
      </c>
      <c r="H214" s="66"/>
      <c r="I214" s="112" t="s">
        <v>280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5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5">
      <c r="A216" s="1"/>
      <c r="B216" s="281">
        <v>500</v>
      </c>
      <c r="C216" s="281"/>
      <c r="D216" s="281"/>
      <c r="E216" s="281"/>
      <c r="F216" s="282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4.5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281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5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5">
      <c r="A219" s="1"/>
      <c r="B219" s="292" t="s">
        <v>21</v>
      </c>
      <c r="C219" s="292"/>
      <c r="D219" s="292"/>
      <c r="E219" s="292"/>
      <c r="F219" s="293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75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282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5">
      <c r="A221" s="1"/>
      <c r="B221" s="281">
        <v>500</v>
      </c>
      <c r="C221" s="281"/>
      <c r="D221" s="281"/>
      <c r="E221" s="281"/>
      <c r="F221" s="282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5">
      <c r="A222" s="1"/>
      <c r="B222" s="292" t="s">
        <v>20</v>
      </c>
      <c r="C222" s="292"/>
      <c r="D222" s="292"/>
      <c r="E222" s="292"/>
      <c r="F222" s="293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7.25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283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4.5">
      <c r="A224" s="1"/>
      <c r="B224" s="281">
        <v>500</v>
      </c>
      <c r="C224" s="281"/>
      <c r="D224" s="281"/>
      <c r="E224" s="281"/>
      <c r="F224" s="282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5">
      <c r="A225" s="1"/>
      <c r="B225" s="292" t="s">
        <v>19</v>
      </c>
      <c r="C225" s="292"/>
      <c r="D225" s="292"/>
      <c r="E225" s="292"/>
      <c r="F225" s="293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75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7.25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284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5">
      <c r="A228" s="1"/>
      <c r="B228" s="281">
        <v>500</v>
      </c>
      <c r="C228" s="281"/>
      <c r="D228" s="281"/>
      <c r="E228" s="281"/>
      <c r="F228" s="282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.75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285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5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78.75">
      <c r="A231" s="1"/>
      <c r="B231" s="272"/>
      <c r="C231" s="272"/>
      <c r="D231" s="272"/>
      <c r="E231" s="272"/>
      <c r="F231" s="273"/>
      <c r="G231" s="23" t="s">
        <v>333</v>
      </c>
      <c r="H231" s="23"/>
      <c r="I231" s="223" t="s">
        <v>341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5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7.25">
      <c r="A233" s="1"/>
      <c r="B233" s="266"/>
      <c r="C233" s="266"/>
      <c r="D233" s="266"/>
      <c r="E233" s="266"/>
      <c r="F233" s="267"/>
      <c r="G233" s="23" t="s">
        <v>331</v>
      </c>
      <c r="H233" s="23"/>
      <c r="I233" s="223" t="s">
        <v>332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5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3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5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3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287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7.25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3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5">
      <c r="A241" s="1"/>
      <c r="B241" s="292" t="s">
        <v>18</v>
      </c>
      <c r="C241" s="292"/>
      <c r="D241" s="292"/>
      <c r="E241" s="292"/>
      <c r="F241" s="293"/>
      <c r="G241" s="145" t="s">
        <v>119</v>
      </c>
      <c r="H241" s="66"/>
      <c r="I241" s="94" t="s">
        <v>286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5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5">
      <c r="A243" s="1"/>
      <c r="B243" s="281">
        <v>500</v>
      </c>
      <c r="C243" s="281"/>
      <c r="D243" s="281"/>
      <c r="E243" s="281"/>
      <c r="F243" s="282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>
      <c r="A244" s="1"/>
      <c r="B244" s="264"/>
      <c r="C244" s="264"/>
      <c r="D244" s="264"/>
      <c r="E244" s="264"/>
      <c r="F244" s="265"/>
      <c r="G244" s="23" t="s">
        <v>327</v>
      </c>
      <c r="H244" s="23"/>
      <c r="I244" s="223" t="s">
        <v>328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5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.75">
      <c r="A246" s="1"/>
      <c r="B246" s="257"/>
      <c r="C246" s="257"/>
      <c r="D246" s="257"/>
      <c r="E246" s="257"/>
      <c r="F246" s="258"/>
      <c r="G246" s="143" t="s">
        <v>320</v>
      </c>
      <c r="H246" s="23"/>
      <c r="I246" s="260" t="s">
        <v>321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5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7.25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5">
      <c r="A249" s="1"/>
      <c r="B249" s="294" t="s">
        <v>17</v>
      </c>
      <c r="C249" s="295"/>
      <c r="D249" s="295"/>
      <c r="E249" s="295"/>
      <c r="F249" s="295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5">
      <c r="A250" s="1"/>
      <c r="B250" s="282">
        <v>500</v>
      </c>
      <c r="C250" s="291"/>
      <c r="D250" s="291"/>
      <c r="E250" s="291"/>
      <c r="F250" s="291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7.25">
      <c r="A251" s="1"/>
      <c r="B251" s="233"/>
      <c r="C251" s="237"/>
      <c r="D251" s="237"/>
      <c r="E251" s="237"/>
      <c r="F251" s="237"/>
      <c r="G251" s="22" t="s">
        <v>300</v>
      </c>
      <c r="H251" s="23"/>
      <c r="I251" s="238" t="s">
        <v>303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3">
      <c r="A252" s="1"/>
      <c r="B252" s="233"/>
      <c r="C252" s="237"/>
      <c r="D252" s="237"/>
      <c r="E252" s="237"/>
      <c r="F252" s="237"/>
      <c r="G252" s="22" t="s">
        <v>301</v>
      </c>
      <c r="H252" s="23"/>
      <c r="I252" s="238" t="s">
        <v>304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5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.75">
      <c r="A254" s="1"/>
      <c r="B254" s="233"/>
      <c r="C254" s="237"/>
      <c r="D254" s="237"/>
      <c r="E254" s="237"/>
      <c r="F254" s="237"/>
      <c r="G254" s="22" t="s">
        <v>302</v>
      </c>
      <c r="H254" s="23"/>
      <c r="I254" s="238" t="s">
        <v>305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5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4.5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322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5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3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.75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7.25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5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5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>
      <c r="A263" s="1"/>
      <c r="B263" s="182"/>
      <c r="C263" s="182"/>
      <c r="D263" s="182"/>
      <c r="E263" s="182"/>
      <c r="F263" s="183"/>
      <c r="G263" s="27" t="s">
        <v>253</v>
      </c>
      <c r="H263" s="23"/>
      <c r="I263" s="110" t="s">
        <v>255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.75">
      <c r="A264" s="1"/>
      <c r="B264" s="182"/>
      <c r="C264" s="182"/>
      <c r="D264" s="182"/>
      <c r="E264" s="182"/>
      <c r="F264" s="183"/>
      <c r="G264" s="23" t="s">
        <v>254</v>
      </c>
      <c r="H264" s="23"/>
      <c r="I264" s="109" t="s">
        <v>256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75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257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7.25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3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3">
      <c r="A268" s="1"/>
      <c r="B268" s="73"/>
      <c r="C268" s="73"/>
      <c r="D268" s="73"/>
      <c r="E268" s="73"/>
      <c r="F268" s="74"/>
      <c r="G268" s="31" t="s">
        <v>293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5">
      <c r="A269" s="1"/>
      <c r="B269" s="285" t="s">
        <v>16</v>
      </c>
      <c r="C269" s="285"/>
      <c r="D269" s="285"/>
      <c r="E269" s="285"/>
      <c r="F269" s="286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7.25">
      <c r="A270" s="1"/>
      <c r="B270" s="289" t="s">
        <v>15</v>
      </c>
      <c r="C270" s="289"/>
      <c r="D270" s="289"/>
      <c r="E270" s="289"/>
      <c r="F270" s="290"/>
      <c r="G270" s="27" t="s">
        <v>244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5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7.25">
      <c r="A272" s="1"/>
      <c r="B272" s="287" t="s">
        <v>14</v>
      </c>
      <c r="C272" s="287"/>
      <c r="D272" s="287"/>
      <c r="E272" s="287"/>
      <c r="F272" s="288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7.25">
      <c r="A273" s="1"/>
      <c r="B273" s="285" t="s">
        <v>13</v>
      </c>
      <c r="C273" s="285"/>
      <c r="D273" s="285"/>
      <c r="E273" s="285"/>
      <c r="F273" s="286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7.25">
      <c r="A274" s="1"/>
      <c r="B274" s="289" t="s">
        <v>12</v>
      </c>
      <c r="C274" s="289"/>
      <c r="D274" s="289"/>
      <c r="E274" s="289"/>
      <c r="F274" s="290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7.25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5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7.25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5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4.5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5">
      <c r="A280" s="1"/>
      <c r="B280" s="281">
        <v>800</v>
      </c>
      <c r="C280" s="281"/>
      <c r="D280" s="281"/>
      <c r="E280" s="281"/>
      <c r="F280" s="282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4.5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7.25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75">
      <c r="A283" s="1"/>
      <c r="B283" s="281">
        <v>300</v>
      </c>
      <c r="C283" s="281"/>
      <c r="D283" s="281"/>
      <c r="E283" s="281"/>
      <c r="F283" s="282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7.25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7.25">
      <c r="A285" s="1"/>
      <c r="B285" s="182"/>
      <c r="C285" s="182"/>
      <c r="D285" s="182"/>
      <c r="E285" s="182"/>
      <c r="F285" s="183"/>
      <c r="G285" s="21" t="s">
        <v>258</v>
      </c>
      <c r="H285" s="23"/>
      <c r="I285" s="17" t="s">
        <v>288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4.5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7.25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7.25">
      <c r="A288" s="1"/>
      <c r="B288" s="292" t="s">
        <v>11</v>
      </c>
      <c r="C288" s="292"/>
      <c r="D288" s="292"/>
      <c r="E288" s="292"/>
      <c r="F288" s="293"/>
      <c r="G288" s="141" t="s">
        <v>212</v>
      </c>
      <c r="H288" s="28"/>
      <c r="I288" s="279" t="s">
        <v>345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4.5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346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3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347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7.25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3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3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5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313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5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314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5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75">
      <c r="A297" s="1"/>
      <c r="B297" s="285" t="s">
        <v>10</v>
      </c>
      <c r="C297" s="285"/>
      <c r="D297" s="285"/>
      <c r="E297" s="285"/>
      <c r="F297" s="286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75">
      <c r="A298" s="1"/>
      <c r="B298" s="289" t="s">
        <v>9</v>
      </c>
      <c r="C298" s="289"/>
      <c r="D298" s="289"/>
      <c r="E298" s="289"/>
      <c r="F298" s="290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4.5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75">
      <c r="A300" s="1"/>
      <c r="B300" s="287" t="s">
        <v>8</v>
      </c>
      <c r="C300" s="287"/>
      <c r="D300" s="287"/>
      <c r="E300" s="287"/>
      <c r="F300" s="288"/>
      <c r="G300" s="31" t="s">
        <v>37</v>
      </c>
      <c r="H300" s="31"/>
      <c r="I300" s="83" t="s">
        <v>0</v>
      </c>
      <c r="J300" s="18"/>
      <c r="K300" s="38">
        <f>SUM(K9+K62+K73+K138+K180+K191+K267)</f>
        <v>1071326212</v>
      </c>
      <c r="L300" s="38">
        <f>SUM(L9+L62+L73+L138+L180+L191+L267)</f>
        <v>918618981</v>
      </c>
      <c r="M300" s="60"/>
    </row>
    <row r="301" spans="1:13" ht="15.75">
      <c r="A301" s="1"/>
      <c r="B301" s="281">
        <v>200</v>
      </c>
      <c r="C301" s="281"/>
      <c r="D301" s="281"/>
      <c r="E301" s="281"/>
      <c r="F301" s="282"/>
      <c r="G301" s="23" t="s">
        <v>309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75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1077411844</v>
      </c>
      <c r="L302" s="232">
        <f>SUM(L300+L301)</f>
        <v>926133010</v>
      </c>
      <c r="M302" s="58"/>
    </row>
  </sheetData>
  <mergeCells count="52">
    <mergeCell ref="G2:L2"/>
    <mergeCell ref="H3:L3"/>
    <mergeCell ref="G4:L4"/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  <mergeCell ref="B221:F221"/>
    <mergeCell ref="B228:F228"/>
    <mergeCell ref="B243:F243"/>
    <mergeCell ref="B250:F250"/>
    <mergeCell ref="B241:F241"/>
    <mergeCell ref="B249:F249"/>
    <mergeCell ref="B224:F224"/>
    <mergeCell ref="B222:F222"/>
    <mergeCell ref="B225:F225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192:F192"/>
    <mergeCell ref="B88:F88"/>
    <mergeCell ref="B208:F208"/>
    <mergeCell ref="I1:L1"/>
    <mergeCell ref="B5:L5"/>
    <mergeCell ref="B74:F74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  <mergeCell ref="B83:F8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2021-03-15T06:58:26Z</cp:lastPrinted>
  <dcterms:created xsi:type="dcterms:W3CDTF">2013-10-18T09:34:20Z</dcterms:created>
  <dcterms:modified xsi:type="dcterms:W3CDTF">2021-08-18T11:48:46Z</dcterms:modified>
</cp:coreProperties>
</file>