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08" i="3"/>
  <c r="C108"/>
  <c r="D139"/>
  <c r="D138" s="1"/>
  <c r="D136"/>
  <c r="D131"/>
  <c r="D130" s="1"/>
  <c r="D110"/>
  <c r="D109" s="1"/>
  <c r="C110"/>
  <c r="D142"/>
  <c r="D141" s="1"/>
  <c r="D134"/>
  <c r="D133" s="1"/>
  <c r="D98"/>
  <c r="D97" s="1"/>
  <c r="D104"/>
  <c r="D103" s="1"/>
  <c r="C104"/>
  <c r="D101"/>
  <c r="D100" s="1"/>
  <c r="D91"/>
  <c r="D90" s="1"/>
  <c r="D96" l="1"/>
  <c r="D89" l="1"/>
  <c r="D88" s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44" s="1"/>
  <c r="C101"/>
  <c r="C100" s="1"/>
  <c r="C109"/>
  <c r="C142"/>
  <c r="C141" s="1"/>
  <c r="C131"/>
  <c r="C130" s="1"/>
  <c r="C139"/>
  <c r="C138" s="1"/>
  <c r="C136"/>
  <c r="C134"/>
  <c r="C133" s="1"/>
  <c r="C98"/>
  <c r="C97" s="1"/>
  <c r="C91"/>
  <c r="C90" s="1"/>
  <c r="C59"/>
  <c r="C58" s="1"/>
  <c r="C43"/>
  <c r="C40"/>
  <c r="C39" s="1"/>
  <c r="C80"/>
  <c r="C51" l="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3"/>
  <c r="C96" s="1"/>
  <c r="C89" s="1"/>
  <c r="C88" l="1"/>
  <c r="C144" s="1"/>
</calcChain>
</file>

<file path=xl/sharedStrings.xml><?xml version="1.0" encoding="utf-8"?>
<sst xmlns="http://schemas.openxmlformats.org/spreadsheetml/2006/main" count="280" uniqueCount="269">
  <si>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</si>
  <si>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</si>
  <si>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</si>
  <si>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</si>
  <si>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</si>
  <si>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</si>
  <si>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</si>
  <si>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</si>
  <si>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</si>
  <si>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</si>
  <si>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</si>
  <si>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</si>
  <si>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</si>
  <si>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</si>
  <si>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</si>
  <si>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</si>
  <si>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</si>
  <si>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</si>
  <si>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</si>
  <si>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</si>
  <si>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</si>
  <si>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</si>
  <si>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</si>
  <si>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</si>
  <si>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</si>
  <si>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</si>
  <si>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</si>
  <si>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</si>
  <si>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</si>
  <si>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</si>
  <si>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</si>
  <si>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</si>
  <si>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</si>
  <si>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</si>
  <si>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</si>
  <si>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</si>
  <si>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</si>
  <si>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</si>
  <si>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</si>
  <si>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</si>
  <si>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</si>
  <si>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</si>
  <si>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</si>
  <si>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</si>
  <si>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</si>
  <si>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</si>
  <si>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</si>
  <si>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</si>
  <si>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</si>
  <si>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</si>
  <si>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</si>
  <si>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</si>
  <si>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</si>
  <si>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</si>
  <si>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</si>
  <si>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</si>
  <si>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</si>
  <si>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</si>
  <si>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</si>
  <si>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</si>
  <si>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</si>
  <si>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</si>
  <si>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</si>
  <si>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</si>
  <si>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</si>
  <si>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</si>
  <si>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</si>
  <si>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</si>
  <si>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</si>
  <si>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</si>
  <si>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</si>
  <si>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</si>
  <si>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</si>
  <si>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</si>
  <si>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</si>
  <si>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</si>
  <si>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</si>
  <si>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</si>
  <si>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</si>
  <si>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</si>
  <si>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</si>
  <si>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</si>
  <si>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</si>
  <si>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</si>
  <si>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</si>
  <si>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</si>
  <si>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</si>
  <si>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</si>
  <si>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</si>
  <si>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</si>
  <si>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</si>
  <si>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</si>
  <si>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</si>
  <si>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</si>
  <si>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</si>
  <si>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</si>
  <si>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</si>
  <si>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</si>
  <si>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</si>
  <si>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</si>
  <si>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</si>
  <si>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</si>
  <si>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</si>
  <si>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</si>
  <si>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</si>
  <si>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</si>
  <si>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</si>
  <si>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</si>
  <si>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</si>
  <si>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</si>
  <si>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</si>
  <si>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</si>
  <si>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</si>
  <si>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</si>
  <si>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</si>
  <si>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</si>
  <si>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</si>
  <si>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</si>
  <si>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</si>
  <si>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</si>
  <si>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</si>
  <si>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</si>
  <si>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</si>
  <si>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</si>
  <si>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</si>
  <si>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</si>
  <si>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</si>
  <si>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</si>
  <si>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</si>
  <si>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</si>
  <si>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</si>
  <si>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</si>
  <si>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</si>
  <si>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</si>
  <si>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</si>
  <si>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</si>
  <si>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</si>
  <si>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</si>
  <si>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</si>
  <si>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</si>
  <si>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</si>
  <si>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</si>
  <si>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</si>
  <si>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</si>
  <si>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</si>
  <si>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</si>
  <si>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</si>
  <si>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</si>
  <si>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</si>
  <si>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</si>
  <si>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</si>
  <si>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</si>
  <si>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</si>
  <si>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</si>
  <si>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</si>
  <si>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</si>
  <si>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</si>
  <si>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</si>
  <si>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</si>
  <si>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</si>
  <si>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</si>
  <si>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</si>
  <si>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</si>
  <si>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</si>
  <si>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</si>
  <si>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</si>
  <si>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</si>
  <si>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</si>
  <si>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</si>
  <si>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</si>
  <si>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</si>
  <si>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</si>
  <si>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</si>
  <si>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</si>
  <si>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</si>
  <si>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</si>
  <si>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</si>
  <si>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</si>
  <si>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</si>
  <si>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</si>
  <si>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</si>
  <si>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</si>
  <si>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</si>
  <si>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</si>
  <si>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</si>
  <si>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</si>
  <si>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</si>
  <si>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</si>
  <si>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</si>
  <si>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</si>
  <si>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</si>
  <si>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</si>
  <si>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</si>
  <si>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</si>
  <si>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</si>
  <si>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</si>
  <si>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</si>
  <si>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</si>
  <si>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</si>
  <si>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</si>
  <si>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</si>
  <si>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</si>
  <si>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</si>
  <si>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</si>
  <si>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</si>
  <si>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</si>
  <si>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</si>
  <si>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</si>
  <si>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</si>
  <si>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</si>
  <si>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</si>
  <si>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</si>
  <si>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</si>
  <si>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</si>
  <si>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</si>
  <si>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</si>
  <si>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</si>
  <si>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</si>
  <si>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</si>
  <si>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</si>
  <si>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</si>
  <si>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</si>
  <si>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</si>
  <si>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</si>
  <si>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</si>
  <si>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</si>
  <si>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</si>
  <si>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</si>
  <si>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</si>
  <si>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</si>
  <si>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</si>
  <si>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</si>
  <si>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</si>
  <si>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</si>
  <si>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</si>
  <si>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</si>
  <si>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</si>
  <si>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</si>
  <si>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</si>
  <si>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</si>
  <si>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</si>
  <si>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</si>
  <si>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</si>
  <si>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</si>
  <si>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</si>
  <si>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</si>
  <si>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</si>
  <si>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</si>
  <si>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</si>
  <si>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</si>
  <si>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</si>
  <si>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</si>
  <si>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</si>
  <si>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</si>
  <si>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</si>
  <si>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</si>
  <si>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</si>
  <si>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</si>
  <si>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</si>
  <si>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</si>
  <si>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</si>
  <si>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</si>
  <si>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</si>
  <si>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</si>
  <si>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</si>
  <si>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Прогнозируемые доходы бюджета Гаврилов-Ямского муниципального района Ярославской области на 2024-2025 годы в соответствии с классификацией доходов бюджета Российской Федерации</t>
  </si>
  <si>
    <t xml:space="preserve"> Гаврилов-Ямского муниципального района Ярославской области  </t>
  </si>
  <si>
    <t>Приложение 3</t>
  </si>
  <si>
    <t>от 15.12.2022 № 197 (в ред.от 30.03.2023 № 218)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</si>
</sst>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44"/>
  <sheetViews>
    <sheetView tabSelected="1" zoomScale="87" zoomScaleNormal="87" workbookViewId="0">
      <selection activeCell="J13" sqref="J13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267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266</v>
      </c>
      <c r="C3" s="32"/>
      <c r="D3" s="11"/>
      <c r="G3" s="10"/>
    </row>
    <row r="4" spans="1:8">
      <c r="B4" s="34" t="s">
        <v>268</v>
      </c>
      <c r="C4" s="34"/>
      <c r="D4" s="11"/>
    </row>
    <row r="5" spans="1:8">
      <c r="B5" s="34"/>
      <c r="C5" s="34"/>
    </row>
    <row r="6" spans="1:8" ht="18.75" customHeight="1">
      <c r="A6" s="35" t="s">
        <v>265</v>
      </c>
      <c r="B6" s="35"/>
      <c r="C6" s="35"/>
      <c r="D6" s="35"/>
    </row>
    <row r="7" spans="1:8" ht="22.5" customHeight="1">
      <c r="A7" s="36"/>
      <c r="B7" s="36"/>
      <c r="C7" s="36"/>
      <c r="D7" s="36"/>
    </row>
    <row r="8" spans="1:8" ht="15.75">
      <c r="A8" s="33" t="s">
        <v>1</v>
      </c>
      <c r="B8" s="33" t="s">
        <v>2</v>
      </c>
      <c r="C8" s="31" t="s">
        <v>242</v>
      </c>
      <c r="D8" s="21" t="s">
        <v>243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173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172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133</v>
      </c>
      <c r="B13" s="5" t="s">
        <v>260</v>
      </c>
      <c r="C13" s="18">
        <v>102073000</v>
      </c>
      <c r="D13" s="26">
        <v>112383000</v>
      </c>
    </row>
    <row r="14" spans="1:8" ht="157.5" customHeight="1">
      <c r="A14" s="4" t="s">
        <v>134</v>
      </c>
      <c r="B14" s="5" t="s">
        <v>179</v>
      </c>
      <c r="C14" s="18">
        <v>107000</v>
      </c>
      <c r="D14" s="26">
        <v>118000</v>
      </c>
    </row>
    <row r="15" spans="1:8" ht="78.75">
      <c r="A15" s="4" t="s">
        <v>135</v>
      </c>
      <c r="B15" s="5" t="s">
        <v>180</v>
      </c>
      <c r="C15" s="18">
        <v>320000</v>
      </c>
      <c r="D15" s="26">
        <v>352000</v>
      </c>
    </row>
    <row r="16" spans="1:8" ht="126" hidden="1">
      <c r="A16" s="4" t="s">
        <v>136</v>
      </c>
      <c r="B16" s="13" t="s">
        <v>181</v>
      </c>
      <c r="C16" s="18">
        <v>0</v>
      </c>
      <c r="D16" s="26"/>
    </row>
    <row r="17" spans="1:4" ht="204.75">
      <c r="A17" s="4" t="s">
        <v>236</v>
      </c>
      <c r="B17" s="13" t="s">
        <v>261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166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127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256</v>
      </c>
      <c r="B20" s="5" t="s">
        <v>167</v>
      </c>
      <c r="C20" s="18">
        <v>4112960</v>
      </c>
      <c r="D20" s="26">
        <v>4475130</v>
      </c>
    </row>
    <row r="21" spans="1:4" ht="141.75">
      <c r="A21" s="4" t="s">
        <v>257</v>
      </c>
      <c r="B21" s="5" t="s">
        <v>168</v>
      </c>
      <c r="C21" s="18">
        <v>28100</v>
      </c>
      <c r="D21" s="26">
        <v>29770</v>
      </c>
    </row>
    <row r="22" spans="1:4" ht="126">
      <c r="A22" s="4" t="s">
        <v>258</v>
      </c>
      <c r="B22" s="5" t="s">
        <v>169</v>
      </c>
      <c r="C22" s="18">
        <v>5018660</v>
      </c>
      <c r="D22" s="26">
        <v>5403390</v>
      </c>
    </row>
    <row r="23" spans="1:4" ht="129" customHeight="1">
      <c r="A23" s="4" t="s">
        <v>259</v>
      </c>
      <c r="B23" s="5" t="s">
        <v>170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171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137</v>
      </c>
      <c r="B26" s="12" t="s">
        <v>138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139</v>
      </c>
      <c r="B28" s="5" t="s">
        <v>140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174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142</v>
      </c>
      <c r="B31" s="5" t="s">
        <v>141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175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>
      <c r="A37" s="4" t="s">
        <v>231</v>
      </c>
      <c r="B37" s="5" t="s">
        <v>230</v>
      </c>
      <c r="C37" s="18">
        <v>10000</v>
      </c>
      <c r="D37" s="23"/>
    </row>
    <row r="38" spans="1:4" ht="51" customHeight="1">
      <c r="A38" s="2" t="s">
        <v>65</v>
      </c>
      <c r="B38" s="3" t="s">
        <v>176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220</v>
      </c>
      <c r="B39" s="7" t="s">
        <v>250</v>
      </c>
      <c r="C39" s="19">
        <f>C40</f>
        <v>12000</v>
      </c>
      <c r="D39" s="25">
        <f>D40</f>
        <v>12000</v>
      </c>
    </row>
    <row r="40" spans="1:4" ht="77.25" customHeight="1">
      <c r="A40" s="6" t="s">
        <v>188</v>
      </c>
      <c r="B40" s="7" t="s">
        <v>251</v>
      </c>
      <c r="C40" s="19">
        <f>C41</f>
        <v>12000</v>
      </c>
      <c r="D40" s="25">
        <f>D41</f>
        <v>12000</v>
      </c>
    </row>
    <row r="41" spans="1:4" ht="66.75" customHeight="1">
      <c r="A41" s="4" t="s">
        <v>189</v>
      </c>
      <c r="B41" s="5" t="s">
        <v>251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144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143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128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145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129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146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237</v>
      </c>
      <c r="B52" s="5" t="s">
        <v>252</v>
      </c>
      <c r="C52" s="18">
        <v>134000</v>
      </c>
      <c r="D52" s="26">
        <v>130000</v>
      </c>
    </row>
    <row r="53" spans="1:4" ht="78.75">
      <c r="A53" s="4" t="s">
        <v>238</v>
      </c>
      <c r="B53" s="5" t="s">
        <v>253</v>
      </c>
      <c r="C53" s="18">
        <v>4000</v>
      </c>
      <c r="D53" s="26">
        <v>4000</v>
      </c>
    </row>
    <row r="54" spans="1:4" ht="78.75">
      <c r="A54" s="4" t="s">
        <v>239</v>
      </c>
      <c r="B54" s="5" t="s">
        <v>254</v>
      </c>
      <c r="C54" s="18">
        <v>158000</v>
      </c>
      <c r="D54" s="26">
        <v>171000</v>
      </c>
    </row>
    <row r="55" spans="1:4" ht="78.75">
      <c r="A55" s="4" t="s">
        <v>240</v>
      </c>
      <c r="B55" s="5" t="s">
        <v>255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177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221</v>
      </c>
      <c r="B58" s="7" t="s">
        <v>190</v>
      </c>
      <c r="C58" s="19">
        <f>C59</f>
        <v>65000</v>
      </c>
      <c r="D58" s="23">
        <f>D59</f>
        <v>65000</v>
      </c>
    </row>
    <row r="59" spans="1:4" ht="47.25">
      <c r="A59" s="6" t="s">
        <v>191</v>
      </c>
      <c r="B59" s="7" t="s">
        <v>192</v>
      </c>
      <c r="C59" s="19">
        <f>C60</f>
        <v>65000</v>
      </c>
      <c r="D59" s="23">
        <f>D60</f>
        <v>65000</v>
      </c>
    </row>
    <row r="60" spans="1:4" ht="47.25">
      <c r="A60" s="4" t="s">
        <v>193</v>
      </c>
      <c r="B60" s="5" t="s">
        <v>192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147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148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148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149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150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178</v>
      </c>
      <c r="C68" s="17">
        <f>C69</f>
        <v>895000</v>
      </c>
      <c r="D68" s="22">
        <f>D69+C752</f>
        <v>895000</v>
      </c>
    </row>
    <row r="69" spans="1:4" ht="47.25">
      <c r="A69" s="2" t="s">
        <v>64</v>
      </c>
      <c r="B69" s="3" t="s">
        <v>151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152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130</v>
      </c>
      <c r="C72" s="18">
        <v>125000</v>
      </c>
      <c r="D72" s="26">
        <v>125000</v>
      </c>
    </row>
    <row r="73" spans="1:4" ht="47.25">
      <c r="A73" s="6" t="s">
        <v>222</v>
      </c>
      <c r="B73" s="7" t="s">
        <v>131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153</v>
      </c>
      <c r="C75" s="18">
        <v>50000</v>
      </c>
      <c r="D75" s="26">
        <v>50000</v>
      </c>
    </row>
    <row r="76" spans="1:4" ht="78.75">
      <c r="A76" s="6" t="s">
        <v>154</v>
      </c>
      <c r="B76" s="8" t="s">
        <v>155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132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132</v>
      </c>
      <c r="C78" s="18">
        <v>200000</v>
      </c>
      <c r="D78" s="26">
        <v>200000</v>
      </c>
    </row>
    <row r="79" spans="1:4" ht="111.75" hidden="1" customHeight="1">
      <c r="A79" s="4" t="s">
        <v>234</v>
      </c>
      <c r="B79" s="13" t="s">
        <v>235</v>
      </c>
      <c r="C79" s="18">
        <v>182249.53</v>
      </c>
      <c r="D79" s="23"/>
    </row>
    <row r="80" spans="1:4" ht="24.75" customHeight="1">
      <c r="A80" s="2" t="s">
        <v>36</v>
      </c>
      <c r="B80" s="14" t="s">
        <v>156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194</v>
      </c>
      <c r="B81" s="5" t="s">
        <v>195</v>
      </c>
      <c r="C81" s="18">
        <v>850</v>
      </c>
      <c r="D81" s="26">
        <v>850</v>
      </c>
    </row>
    <row r="82" spans="1:4" ht="126">
      <c r="A82" s="4" t="s">
        <v>241</v>
      </c>
      <c r="B82" s="5" t="s">
        <v>198</v>
      </c>
      <c r="C82" s="18">
        <v>800</v>
      </c>
      <c r="D82" s="26">
        <v>800</v>
      </c>
    </row>
    <row r="83" spans="1:4" ht="126">
      <c r="A83" s="4" t="s">
        <v>196</v>
      </c>
      <c r="B83" s="5" t="s">
        <v>197</v>
      </c>
      <c r="C83" s="18">
        <v>200</v>
      </c>
      <c r="D83" s="26">
        <v>200</v>
      </c>
    </row>
    <row r="84" spans="1:4" ht="94.5">
      <c r="A84" s="4" t="s">
        <v>205</v>
      </c>
      <c r="B84" s="5" t="s">
        <v>206</v>
      </c>
      <c r="C84" s="18">
        <v>5000</v>
      </c>
      <c r="D84" s="26">
        <v>5000</v>
      </c>
    </row>
    <row r="85" spans="1:4" ht="110.25">
      <c r="A85" s="4" t="s">
        <v>199</v>
      </c>
      <c r="B85" s="5" t="s">
        <v>200</v>
      </c>
      <c r="C85" s="18">
        <v>80000</v>
      </c>
      <c r="D85" s="26">
        <v>80000</v>
      </c>
    </row>
    <row r="86" spans="1:4" ht="141.75">
      <c r="A86" s="15" t="s">
        <v>201</v>
      </c>
      <c r="B86" s="16" t="s">
        <v>202</v>
      </c>
      <c r="C86" s="20">
        <v>350</v>
      </c>
      <c r="D86" s="26">
        <v>350</v>
      </c>
    </row>
    <row r="87" spans="1:4" ht="126">
      <c r="A87" s="4" t="s">
        <v>203</v>
      </c>
      <c r="B87" s="5" t="s">
        <v>204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187</v>
      </c>
      <c r="C88" s="30">
        <f>C89</f>
        <v>809577213</v>
      </c>
      <c r="D88" s="22">
        <f>D89</f>
        <v>707676622</v>
      </c>
    </row>
    <row r="89" spans="1:4" ht="47.25">
      <c r="A89" s="2" t="s">
        <v>38</v>
      </c>
      <c r="B89" s="3" t="s">
        <v>157</v>
      </c>
      <c r="C89" s="17">
        <f>C90+C96+C108</f>
        <v>809577213</v>
      </c>
      <c r="D89" s="22">
        <f>D90+D96+D108</f>
        <v>707676622</v>
      </c>
    </row>
    <row r="90" spans="1:4" ht="31.5">
      <c r="A90" s="2" t="s">
        <v>85</v>
      </c>
      <c r="B90" s="3" t="s">
        <v>158</v>
      </c>
      <c r="C90" s="17">
        <f>C91</f>
        <v>129807000</v>
      </c>
      <c r="D90" s="22">
        <f>D91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159</v>
      </c>
      <c r="C92" s="18">
        <v>129807000</v>
      </c>
      <c r="D92" s="26">
        <v>27125000</v>
      </c>
    </row>
    <row r="93" spans="1:4" ht="15.75" hidden="1">
      <c r="A93" s="6" t="s">
        <v>124</v>
      </c>
      <c r="B93" s="9" t="s">
        <v>73</v>
      </c>
      <c r="C93" s="19"/>
      <c r="D93" s="23"/>
    </row>
    <row r="94" spans="1:4" ht="15.75" hidden="1">
      <c r="A94" s="6" t="s">
        <v>126</v>
      </c>
      <c r="B94" s="7" t="s">
        <v>40</v>
      </c>
      <c r="C94" s="19"/>
      <c r="D94" s="23"/>
    </row>
    <row r="95" spans="1:4" ht="47.25" hidden="1">
      <c r="A95" s="4" t="s">
        <v>125</v>
      </c>
      <c r="B95" s="5" t="s">
        <v>41</v>
      </c>
      <c r="C95" s="18"/>
      <c r="D95" s="23"/>
    </row>
    <row r="96" spans="1:4" ht="31.5">
      <c r="A96" s="2" t="s">
        <v>117</v>
      </c>
      <c r="B96" s="3" t="s">
        <v>160</v>
      </c>
      <c r="C96" s="29">
        <f>C97+C100+C103</f>
        <v>33043437</v>
      </c>
      <c r="D96" s="22">
        <f>D97+D100+D103</f>
        <v>33044723</v>
      </c>
    </row>
    <row r="97" spans="1:4" ht="63">
      <c r="A97" s="7" t="s">
        <v>123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>
      <c r="A98" s="7" t="s">
        <v>122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>
      <c r="A99" s="5" t="s">
        <v>121</v>
      </c>
      <c r="B99" s="5" t="s">
        <v>43</v>
      </c>
      <c r="C99" s="18">
        <v>6928662</v>
      </c>
      <c r="D99" s="26">
        <v>6928662</v>
      </c>
    </row>
    <row r="100" spans="1:4" ht="31.5">
      <c r="A100" s="7" t="s">
        <v>217</v>
      </c>
      <c r="B100" s="7" t="s">
        <v>223</v>
      </c>
      <c r="C100" s="19">
        <f>C101</f>
        <v>92574</v>
      </c>
      <c r="D100" s="23">
        <f>D101</f>
        <v>93860</v>
      </c>
    </row>
    <row r="101" spans="1:4" ht="47.25">
      <c r="A101" s="7" t="s">
        <v>218</v>
      </c>
      <c r="B101" s="7" t="s">
        <v>224</v>
      </c>
      <c r="C101" s="19">
        <f>C102</f>
        <v>92574</v>
      </c>
      <c r="D101" s="23">
        <f>D102</f>
        <v>93860</v>
      </c>
    </row>
    <row r="102" spans="1:4" ht="47.25">
      <c r="A102" s="5" t="s">
        <v>219</v>
      </c>
      <c r="B102" s="5" t="s">
        <v>224</v>
      </c>
      <c r="C102" s="18">
        <v>92574</v>
      </c>
      <c r="D102" s="26">
        <v>93860</v>
      </c>
    </row>
    <row r="103" spans="1:4" ht="15.7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>
      <c r="A108" s="3" t="s">
        <v>93</v>
      </c>
      <c r="B108" s="3" t="s">
        <v>74</v>
      </c>
      <c r="C108" s="17">
        <f>C109+C130+C133+C136+C138+C141</f>
        <v>646726776</v>
      </c>
      <c r="D108" s="22">
        <f>D109+D130+D133+D136+D138+D141</f>
        <v>647506899</v>
      </c>
    </row>
    <row r="109" spans="1:4" ht="47.25">
      <c r="A109" s="7" t="s">
        <v>94</v>
      </c>
      <c r="B109" s="7" t="s">
        <v>161</v>
      </c>
      <c r="C109" s="19">
        <f>C110</f>
        <v>606458342</v>
      </c>
      <c r="D109" s="23">
        <f>D110</f>
        <v>606564818</v>
      </c>
    </row>
    <row r="110" spans="1:4" ht="63">
      <c r="A110" s="7" t="s">
        <v>95</v>
      </c>
      <c r="B110" s="7" t="s">
        <v>162</v>
      </c>
      <c r="C110" s="19">
        <f>SUM(C111:C129)</f>
        <v>606458342</v>
      </c>
      <c r="D110" s="23">
        <f>SUM(D111:D129)</f>
        <v>606564818</v>
      </c>
    </row>
    <row r="111" spans="1:4" ht="31.5">
      <c r="A111" s="5" t="s">
        <v>96</v>
      </c>
      <c r="B111" s="5" t="s">
        <v>225</v>
      </c>
      <c r="C111" s="18">
        <v>208632</v>
      </c>
      <c r="D111" s="26">
        <v>208632</v>
      </c>
    </row>
    <row r="112" spans="1:4" ht="31.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>
      <c r="A114" s="5" t="s">
        <v>99</v>
      </c>
      <c r="B114" s="5" t="s">
        <v>226</v>
      </c>
      <c r="C114" s="18">
        <v>3677868</v>
      </c>
      <c r="D114" s="26">
        <v>3677868</v>
      </c>
    </row>
    <row r="115" spans="1:4" ht="31.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>
      <c r="A118" s="5" t="s">
        <v>103</v>
      </c>
      <c r="B118" s="5" t="s">
        <v>248</v>
      </c>
      <c r="C118" s="18">
        <v>417759824</v>
      </c>
      <c r="D118" s="26">
        <v>417759824</v>
      </c>
    </row>
    <row r="119" spans="1:4" ht="31.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>
      <c r="A123" s="5" t="s">
        <v>244</v>
      </c>
      <c r="B123" s="5" t="s">
        <v>245</v>
      </c>
      <c r="C123" s="18">
        <v>10647</v>
      </c>
      <c r="D123" s="26">
        <v>10647</v>
      </c>
    </row>
    <row r="124" spans="1:4" ht="63">
      <c r="A124" s="5" t="s">
        <v>215</v>
      </c>
      <c r="B124" s="5" t="s">
        <v>262</v>
      </c>
      <c r="C124" s="18">
        <v>2633606</v>
      </c>
      <c r="D124" s="26">
        <v>2738830</v>
      </c>
    </row>
    <row r="125" spans="1:4" ht="31.5">
      <c r="A125" s="5" t="s">
        <v>246</v>
      </c>
      <c r="B125" s="5" t="s">
        <v>247</v>
      </c>
      <c r="C125" s="18">
        <v>629110</v>
      </c>
      <c r="D125" s="26">
        <v>629110</v>
      </c>
    </row>
    <row r="126" spans="1:4" ht="78.7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>
      <c r="A129" s="4" t="s">
        <v>184</v>
      </c>
      <c r="B129" s="5" t="s">
        <v>249</v>
      </c>
      <c r="C129" s="18">
        <v>158582</v>
      </c>
      <c r="D129" s="26">
        <v>159834</v>
      </c>
    </row>
    <row r="130" spans="1:4" ht="6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>
      <c r="A131" s="6" t="s">
        <v>112</v>
      </c>
      <c r="B131" s="7" t="s">
        <v>165</v>
      </c>
      <c r="C131" s="19">
        <f>C132</f>
        <v>548</v>
      </c>
      <c r="D131" s="23">
        <f>D132</f>
        <v>489</v>
      </c>
    </row>
    <row r="132" spans="1:4" ht="63">
      <c r="A132" s="4" t="s">
        <v>113</v>
      </c>
      <c r="B132" s="5" t="s">
        <v>165</v>
      </c>
      <c r="C132" s="18">
        <v>548</v>
      </c>
      <c r="D132" s="26">
        <v>489</v>
      </c>
    </row>
    <row r="133" spans="1:4" ht="129.75" customHeight="1">
      <c r="A133" s="6" t="s">
        <v>210</v>
      </c>
      <c r="B133" s="7" t="s">
        <v>264</v>
      </c>
      <c r="C133" s="19">
        <f>C134</f>
        <v>14374080</v>
      </c>
      <c r="D133" s="23">
        <f>D134</f>
        <v>14374080</v>
      </c>
    </row>
    <row r="134" spans="1:4" ht="117.75" customHeight="1">
      <c r="A134" s="6" t="s">
        <v>209</v>
      </c>
      <c r="B134" s="7" t="s">
        <v>263</v>
      </c>
      <c r="C134" s="19">
        <f>C135</f>
        <v>14374080</v>
      </c>
      <c r="D134" s="23">
        <f>D135</f>
        <v>14374080</v>
      </c>
    </row>
    <row r="135" spans="1:4" ht="126" customHeight="1">
      <c r="A135" s="4" t="s">
        <v>211</v>
      </c>
      <c r="B135" s="5" t="s">
        <v>263</v>
      </c>
      <c r="C135" s="18">
        <v>14374080</v>
      </c>
      <c r="D135" s="26">
        <v>14374080</v>
      </c>
    </row>
    <row r="136" spans="1:4" ht="78.75">
      <c r="A136" s="6" t="s">
        <v>185</v>
      </c>
      <c r="B136" s="7" t="s">
        <v>186</v>
      </c>
      <c r="C136" s="19">
        <f>C137</f>
        <v>13831740</v>
      </c>
      <c r="D136" s="23">
        <f>D137</f>
        <v>14369940</v>
      </c>
    </row>
    <row r="137" spans="1:4" ht="78.75">
      <c r="A137" s="4" t="s">
        <v>182</v>
      </c>
      <c r="B137" s="5" t="s">
        <v>183</v>
      </c>
      <c r="C137" s="18">
        <v>13831740</v>
      </c>
      <c r="D137" s="26">
        <v>14369940</v>
      </c>
    </row>
    <row r="138" spans="1:4" ht="72" customHeight="1">
      <c r="A138" s="6" t="s">
        <v>214</v>
      </c>
      <c r="B138" s="7" t="s">
        <v>227</v>
      </c>
      <c r="C138" s="19">
        <f>C139</f>
        <v>10572140</v>
      </c>
      <c r="D138" s="23">
        <f>D139</f>
        <v>10655574</v>
      </c>
    </row>
    <row r="139" spans="1:4" ht="47.25">
      <c r="A139" s="6" t="s">
        <v>212</v>
      </c>
      <c r="B139" s="7" t="s">
        <v>216</v>
      </c>
      <c r="C139" s="19">
        <f>C140</f>
        <v>10572140</v>
      </c>
      <c r="D139" s="23">
        <f>D140</f>
        <v>10655574</v>
      </c>
    </row>
    <row r="140" spans="1:4" ht="47.25">
      <c r="A140" s="4" t="s">
        <v>213</v>
      </c>
      <c r="B140" s="5" t="s">
        <v>216</v>
      </c>
      <c r="C140" s="18">
        <v>10572140</v>
      </c>
      <c r="D140" s="26">
        <v>10655574</v>
      </c>
    </row>
    <row r="141" spans="1:4" ht="31.5">
      <c r="A141" s="6" t="s">
        <v>114</v>
      </c>
      <c r="B141" s="7" t="s">
        <v>163</v>
      </c>
      <c r="C141" s="19">
        <f>C142</f>
        <v>1489926</v>
      </c>
      <c r="D141" s="23">
        <f>D142</f>
        <v>1541998</v>
      </c>
    </row>
    <row r="142" spans="1:4" ht="31.5">
      <c r="A142" s="6" t="s">
        <v>115</v>
      </c>
      <c r="B142" s="7" t="s">
        <v>164</v>
      </c>
      <c r="C142" s="19">
        <f>C143</f>
        <v>1489926</v>
      </c>
      <c r="D142" s="23">
        <f>D143</f>
        <v>1541998</v>
      </c>
    </row>
    <row r="143" spans="1:4" ht="46.5" customHeight="1">
      <c r="A143" s="4" t="s">
        <v>116</v>
      </c>
      <c r="B143" s="5" t="s">
        <v>164</v>
      </c>
      <c r="C143" s="18">
        <v>1489926</v>
      </c>
      <c r="D143" s="26">
        <v>1541998</v>
      </c>
    </row>
    <row r="144" spans="1:4" ht="15.75">
      <c r="A144" s="2"/>
      <c r="B144" s="2" t="s">
        <v>62</v>
      </c>
      <c r="C144" s="17">
        <f>C10+C88</f>
        <v>942602283</v>
      </c>
      <c r="D144" s="22">
        <f>D10+D88</f>
        <v>852557832</v>
      </c>
    </row>
  </sheetData>
  <mergeCells count="7">
    <mergeCell ref="B1:C1"/>
    <mergeCell ref="B2:C2"/>
    <mergeCell ref="B3:C3"/>
    <mergeCell ref="A8:A9"/>
    <mergeCell ref="B8:B9"/>
    <mergeCell ref="B4:C5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2023-03-30T08:23:58Z</cp:lastPrinted>
  <dcterms:created xsi:type="dcterms:W3CDTF">2018-05-24T06:09:51Z</dcterms:created>
  <dcterms:modified xsi:type="dcterms:W3CDTF">2023-05-02T08:16:52Z</dcterms:modified>
</cp:coreProperties>
</file>